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1" sheetId="1" r:id="rId1"/>
    <sheet name="пр2" sheetId="2" r:id="rId2"/>
    <sheet name="пр3" sheetId="3" r:id="rId3"/>
    <sheet name="пр4" sheetId="8" r:id="rId4"/>
    <sheet name="пр5" sheetId="9" r:id="rId5"/>
    <sheet name="пр6" sheetId="10" r:id="rId6"/>
    <sheet name="пр7" sheetId="11" r:id="rId7"/>
    <sheet name="пр8" sheetId="12" r:id="rId8"/>
    <sheet name="пр9" sheetId="4" r:id="rId9"/>
    <sheet name="пр10" sheetId="5" r:id="rId10"/>
    <sheet name="пр11" sheetId="6" r:id="rId11"/>
    <sheet name="пр12" sheetId="7" r:id="rId12"/>
    <sheet name="пр13" sheetId="13" r:id="rId13"/>
    <sheet name="пр14" sheetId="14" r:id="rId14"/>
    <sheet name="пр15" sheetId="15" r:id="rId15"/>
    <sheet name="пр16" sheetId="16" r:id="rId16"/>
    <sheet name="пр17" sheetId="17" r:id="rId17"/>
    <sheet name="пр18" sheetId="18" r:id="rId18"/>
  </sheets>
  <calcPr calcId="145621"/>
</workbook>
</file>

<file path=xl/calcChain.xml><?xml version="1.0" encoding="utf-8"?>
<calcChain xmlns="http://schemas.openxmlformats.org/spreadsheetml/2006/main">
  <c r="H49" i="7" l="1"/>
  <c r="E49" i="7"/>
  <c r="H48" i="7"/>
  <c r="E48" i="7"/>
  <c r="H47" i="7"/>
  <c r="E47" i="7"/>
  <c r="J10" i="7"/>
  <c r="I10" i="7"/>
  <c r="H10" i="7"/>
  <c r="G10" i="7"/>
  <c r="F10" i="7"/>
  <c r="E10" i="7"/>
  <c r="A7" i="7"/>
  <c r="H6" i="7"/>
  <c r="H5" i="7"/>
  <c r="H4" i="7"/>
  <c r="E60" i="6"/>
  <c r="E59" i="6"/>
  <c r="E58" i="6"/>
  <c r="G9" i="6"/>
  <c r="F9" i="6"/>
  <c r="E9" i="6"/>
  <c r="A7" i="6"/>
  <c r="E6" i="6"/>
  <c r="E5" i="6"/>
  <c r="E4" i="6"/>
  <c r="J50" i="5"/>
  <c r="G50" i="5"/>
  <c r="J49" i="5"/>
  <c r="G49" i="5"/>
  <c r="J48" i="5"/>
  <c r="G48" i="5"/>
  <c r="L10" i="5"/>
  <c r="K10" i="5"/>
  <c r="J10" i="5"/>
  <c r="I10" i="5"/>
  <c r="H10" i="5"/>
  <c r="G10" i="5"/>
  <c r="A7" i="5"/>
  <c r="J6" i="5"/>
  <c r="J5" i="5"/>
  <c r="J4" i="5"/>
  <c r="G61" i="4"/>
  <c r="G60" i="4"/>
  <c r="G59" i="4"/>
  <c r="I9" i="4"/>
  <c r="H9" i="4"/>
  <c r="G9" i="4"/>
  <c r="A7" i="4"/>
  <c r="G6" i="4"/>
  <c r="G5" i="4"/>
  <c r="G4" i="4"/>
  <c r="H27" i="3"/>
  <c r="E27" i="3"/>
  <c r="D27" i="3"/>
  <c r="H26" i="3"/>
  <c r="E26" i="3"/>
  <c r="D26" i="3"/>
  <c r="H25" i="3"/>
  <c r="E25" i="3"/>
  <c r="D25" i="3"/>
  <c r="J10" i="3"/>
  <c r="I10" i="3"/>
  <c r="H10" i="3"/>
  <c r="G10" i="3"/>
  <c r="F10" i="3"/>
  <c r="D10" i="3"/>
  <c r="A7" i="3"/>
  <c r="H6" i="3"/>
  <c r="H5" i="3"/>
  <c r="H4" i="3"/>
  <c r="D30" i="2"/>
  <c r="D29" i="2"/>
  <c r="D28" i="2"/>
  <c r="F9" i="2"/>
  <c r="E9" i="2"/>
  <c r="D9" i="2"/>
  <c r="A7" i="2"/>
  <c r="D6" i="2"/>
  <c r="D5" i="2"/>
  <c r="D4" i="2"/>
  <c r="J31" i="1"/>
  <c r="H31" i="1"/>
  <c r="F31" i="1"/>
  <c r="F30" i="1"/>
  <c r="J29" i="1"/>
  <c r="J30" i="1" s="1"/>
  <c r="H29" i="1"/>
  <c r="H30" i="1" s="1"/>
  <c r="F29" i="1"/>
  <c r="J10" i="1"/>
  <c r="H10" i="1"/>
  <c r="F10" i="1"/>
  <c r="A8" i="1"/>
  <c r="J6" i="1"/>
  <c r="J5" i="1"/>
  <c r="J4" i="1"/>
  <c r="B4" i="10" l="1"/>
</calcChain>
</file>

<file path=xl/sharedStrings.xml><?xml version="1.0" encoding="utf-8"?>
<sst xmlns="http://schemas.openxmlformats.org/spreadsheetml/2006/main" count="1926" uniqueCount="589">
  <si>
    <t>Приложение 1- доходы</t>
  </si>
  <si>
    <t>к проекту решения Совета депутатов</t>
  </si>
  <si>
    <t>в тыс. руб.</t>
  </si>
  <si>
    <t>Код БКД</t>
  </si>
  <si>
    <t>Наименование</t>
  </si>
  <si>
    <t>БКД
Код</t>
  </si>
  <si>
    <t>ЭД_БКД
Код</t>
  </si>
  <si>
    <t>Программы
Код</t>
  </si>
  <si>
    <t>КОСГУ
Код</t>
  </si>
  <si>
    <t>Код ЭД_БКД</t>
  </si>
  <si>
    <t>Код Программы</t>
  </si>
  <si>
    <t>Код ЭК</t>
  </si>
  <si>
    <t>Юскинское</t>
  </si>
  <si>
    <t>Узел Кезского района</t>
  </si>
  <si>
    <t>00000000</t>
  </si>
  <si>
    <t>00</t>
  </si>
  <si>
    <t>0000</t>
  </si>
  <si>
    <t>000</t>
  </si>
  <si>
    <t>10000000</t>
  </si>
  <si>
    <t>НАЛОГОВЫЕ И НЕНАЛОГОВЫЕ ДОХОДЫ</t>
  </si>
  <si>
    <t>10100000</t>
  </si>
  <si>
    <t>НАЛОГИ НА ПРИБЫЛЬ, ДОХОДЫ</t>
  </si>
  <si>
    <t>01</t>
  </si>
  <si>
    <t>110</t>
  </si>
  <si>
    <t>10600000</t>
  </si>
  <si>
    <t>НАЛОГИ НА ИМУЩЕСТВО</t>
  </si>
  <si>
    <t>10601030</t>
  </si>
  <si>
    <t>10</t>
  </si>
  <si>
    <t>Налог на имущество физических лиц, взимаемый по ставкам, применяемым к объектам налогообложения, расположенным в границах поселений</t>
  </si>
  <si>
    <t>10606013</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</si>
  <si>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</si>
  <si>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11100000</t>
  </si>
  <si>
    <t>ДОХОДЫ ОТ ИСПОЛЬЗОВАНИЯ ИМУЩЕСТВА, НАХОДЯЩЕГОСЯ В ГОСУДАРСТВЕННОЙ И МУНИЦИПАЛЬНОЙ СОБСТВЕННОСТИ</t>
  </si>
  <si>
    <t>11105013</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</si>
  <si>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</si>
  <si>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</si>
  <si>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20000000</t>
  </si>
  <si>
    <t>БЕЗВОЗМЕЗДНЫЕ ПОСТУПЛЕНИЯ</t>
  </si>
  <si>
    <t>20200000</t>
  </si>
  <si>
    <t>Безвозмездные поступления от других бюджетов бюджетной системы Российской Федерации</t>
  </si>
  <si>
    <t>20201001</t>
  </si>
  <si>
    <t>151</t>
  </si>
  <si>
    <t>Дотации бюджетам поселений на выравнивание бюджетной обеспеченности</t>
  </si>
  <si>
    <t>20202999</t>
  </si>
  <si>
    <t>0110</t>
  </si>
  <si>
    <t>Субсидии бюджетам поселений  на решение вопроса местного значения по владению имуществом, находящимся в муниципальной собственности,в части уплаты налога на имущество организаций, бюджетам муниципальных образований в Удмуртской Республике</t>
  </si>
  <si>
    <t>20203015</t>
  </si>
  <si>
    <t>Субвенции бюджетам поселений на осуществление первичного воинского учета на территориях, где отсутствуют военные комиссариаты</t>
  </si>
  <si>
    <t>ИТОГО ДОХОДОВ</t>
  </si>
  <si>
    <t>ДЕФИЦИТ</t>
  </si>
  <si>
    <t>БАЛАНС</t>
  </si>
  <si>
    <t>к решению Совета депутатов</t>
  </si>
  <si>
    <t>тыс. руб.</t>
  </si>
  <si>
    <t>Раздел</t>
  </si>
  <si>
    <t>Подраздел</t>
  </si>
  <si>
    <t>Название</t>
  </si>
  <si>
    <t>ФКР
Код</t>
  </si>
  <si>
    <t>Формула
Раздел</t>
  </si>
  <si>
    <t>Формула
Подраздел</t>
  </si>
  <si>
    <t>Название
Формируется автоматически</t>
  </si>
  <si>
    <t>Формула
Отклонение 21</t>
  </si>
  <si>
    <t>Формула
Отклонение 20</t>
  </si>
  <si>
    <t>Формула
Отклонение 22</t>
  </si>
  <si>
    <t>Код ФКР</t>
  </si>
  <si>
    <t/>
  </si>
  <si>
    <t>Отклонение 21</t>
  </si>
  <si>
    <t>Отклонение 20</t>
  </si>
  <si>
    <t>Отклонение 22</t>
  </si>
  <si>
    <t>Все</t>
  </si>
  <si>
    <t>0100</t>
  </si>
  <si>
    <t>Общегосударственные вопросы</t>
  </si>
  <si>
    <t>0102</t>
  </si>
  <si>
    <t>02</t>
  </si>
  <si>
    <t>Функционирование высшего должностного лица субъекта Российской Федерации и муниципального образования</t>
  </si>
  <si>
    <t>0104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</si>
  <si>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</si>
  <si>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</si>
  <si>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0200</t>
  </si>
  <si>
    <t>Национальная оборона</t>
  </si>
  <si>
    <t>0203</t>
  </si>
  <si>
    <t>03</t>
  </si>
  <si>
    <t>Мобилизационная и вневойсковая подготовка</t>
  </si>
  <si>
    <t>0300</t>
  </si>
  <si>
    <t>Национальная безопасность и правоохранительная деятельность</t>
  </si>
  <si>
    <t>0310</t>
  </si>
  <si>
    <t>Обеспечение пожарной безопасности</t>
  </si>
  <si>
    <t>0800</t>
  </si>
  <si>
    <t>08</t>
  </si>
  <si>
    <t>Культура и кинематография</t>
  </si>
  <si>
    <t>0801</t>
  </si>
  <si>
    <t>Культура</t>
  </si>
  <si>
    <t>Итого</t>
  </si>
  <si>
    <t>Расходы за счет доходов от предпринимательской и иной приносящей доход деятельности</t>
  </si>
  <si>
    <t>Всего расходов</t>
  </si>
  <si>
    <t>Сумма</t>
  </si>
  <si>
    <t>Глава</t>
  </si>
  <si>
    <t>Целевая статья</t>
  </si>
  <si>
    <t>Вид расходов</t>
  </si>
  <si>
    <t>Ведомства
Код</t>
  </si>
  <si>
    <t>ВР
Код</t>
  </si>
  <si>
    <t>Код Ведомства</t>
  </si>
  <si>
    <t>Код ВР</t>
  </si>
  <si>
    <t>Все администраторы</t>
  </si>
  <si>
    <t>Администрация муниципального образования «Юскинское»</t>
  </si>
  <si>
    <t>453</t>
  </si>
  <si>
    <t>Фонд оплаты труда государственных (муниципальных) органов и взносы по обязательному социальному страхованию</t>
  </si>
  <si>
    <t>121</t>
  </si>
  <si>
    <t>Закупка товаров, работ, услуг в сфере информационно-коммуникационных технологий</t>
  </si>
  <si>
    <t>242</t>
  </si>
  <si>
    <t>Прочая закупка товаров, работ и услуг для обеспечения государственных (муниципальных) нужд</t>
  </si>
  <si>
    <t>244</t>
  </si>
  <si>
    <t>852</t>
  </si>
  <si>
    <t>Уплата налога на имущество</t>
  </si>
  <si>
    <t>Уплата налога на имущество организаций и земельного налога</t>
  </si>
  <si>
    <t>851</t>
  </si>
  <si>
    <t>Осуществление первичного воинского учёта на территориях, где отсутствуют военные комиссариаты</t>
  </si>
  <si>
    <t>9905118</t>
  </si>
  <si>
    <t>Обеспечение первичных мер пожарной безопасности</t>
  </si>
  <si>
    <t>Иные межбюджетные трансферты</t>
  </si>
  <si>
    <t>540</t>
  </si>
  <si>
    <t>тыс.руб.</t>
  </si>
  <si>
    <t>Наименование расходов</t>
  </si>
  <si>
    <t>Раздел, подраздел</t>
  </si>
  <si>
    <t xml:space="preserve">                                                 к решению Совета депутатов </t>
  </si>
  <si>
    <t xml:space="preserve">                                 муниципального образования "Юскинское"</t>
  </si>
  <si>
    <t xml:space="preserve">                        Кезского района Удмуртской Республики</t>
  </si>
  <si>
    <t>Сумма,тыс.руб.</t>
  </si>
  <si>
    <t>Код бюджетной классификации</t>
  </si>
  <si>
    <t>2013год</t>
  </si>
  <si>
    <t>2012год</t>
  </si>
  <si>
    <t>453 01 00 00 00 00 0000 000</t>
  </si>
  <si>
    <t>Источники внутреннего финансирования дефицитов бюджетов</t>
  </si>
  <si>
    <t>453 01 05 00 00 00 0000 000</t>
  </si>
  <si>
    <t>Изменение остатков средств на счетах по учету средств бюджета</t>
  </si>
  <si>
    <t>453 01 05 02 01 10 0000 510</t>
  </si>
  <si>
    <t>Увеличение прочих остатков денежных средств бюджета</t>
  </si>
  <si>
    <t>453 01 05 02 01 10 0000 610</t>
  </si>
  <si>
    <t>Уменьшение прочих остатков денежных средств бюджетов поселений</t>
  </si>
  <si>
    <t>453 01 06 00 00 00 0000 000</t>
  </si>
  <si>
    <t>Иные источники внутреннего финансирования дефицитов бюджетов</t>
  </si>
  <si>
    <t>453 01 06 06 00 10 0000 710</t>
  </si>
  <si>
    <t>Привлечение прочих источников внутреннего финансирования дефицита бюджетов поселений</t>
  </si>
  <si>
    <t xml:space="preserve">                                                              к решению Совета депутатов </t>
  </si>
  <si>
    <t xml:space="preserve">                                            муниципального образования "Юскинское"</t>
  </si>
  <si>
    <t xml:space="preserve">                                            Кезского района Удмуртской Республики</t>
  </si>
  <si>
    <t>тыс.руб</t>
  </si>
  <si>
    <t>2015 год</t>
  </si>
  <si>
    <t xml:space="preserve">                                                                      муниципального образования "Юскинское"</t>
  </si>
  <si>
    <t xml:space="preserve">Нормативы распределения доходов в бюджет муниципального образования "Юскинское" </t>
  </si>
  <si>
    <t>проценты</t>
  </si>
  <si>
    <t>Формула
Коды бюджетной классификации</t>
  </si>
  <si>
    <t>Формула
Наименование доходов</t>
  </si>
  <si>
    <t>Вариант=Кезский 2009;
Табл=Нормативы отчислений доходов МО;
УБ=1122;</t>
  </si>
  <si>
    <t>КИВнуФ
Код</t>
  </si>
  <si>
    <t>Вариант=Кезский 2009;
Табл=Наименования доходов;
Наименования;</t>
  </si>
  <si>
    <t>Вариант=Кезский 2009;
Табл=Наименования источников;
Наименования;</t>
  </si>
  <si>
    <t>Вариант=Кезский 2009;
Табл=Для импорта плана и факта по доходам МО;
МО=1300501;
УБ=1122;
Дата=20090401;
Узлы=05;</t>
  </si>
  <si>
    <t>Коды бюджетной классификации</t>
  </si>
  <si>
    <t>Наименование доходов</t>
  </si>
  <si>
    <t>Вариант: Кезский 2009;
Таблица: Нормативы отчислений доходов МО;
Данные
УБ=1122</t>
  </si>
  <si>
    <t>Код КИВнуФ</t>
  </si>
  <si>
    <t xml:space="preserve">Вариант: Кезский 2009;
Таблица: Наименования доходов;
Наименования
</t>
  </si>
  <si>
    <t xml:space="preserve">Вариант: Кезский 2009;
Таблица: Наименования источников;
Наименования
</t>
  </si>
  <si>
    <t>1122
Степаненское*Узел Кезского района</t>
  </si>
  <si>
    <t xml:space="preserve">Код бюджетной классификации </t>
  </si>
  <si>
    <t>Наименование налога (сбора)</t>
  </si>
  <si>
    <t>Норматив</t>
  </si>
  <si>
    <t>1 01 00000 00 0000 000</t>
  </si>
  <si>
    <t>1 01 02010 01 0000 110</t>
  </si>
  <si>
    <t>Налог на доходы физических лиц с доходов, полученных в виде дивидендов от долевого участия в деятельности организаций</t>
  </si>
  <si>
    <t>10102010</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</si>
  <si>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</si>
  <si>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</si>
  <si>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10102021</t>
  </si>
  <si>
    <t>1 01 02022 01 0000 110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</si>
  <si>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</si>
  <si>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10102022</t>
  </si>
  <si>
    <t>1 01 02030 01 0000 110</t>
  </si>
  <si>
    <t>Налог на доходы физических лиц с доходов, полученных физическими лицами, не являющимися налоговыми резидентами Российской Федерации</t>
  </si>
  <si>
    <t>10102030</t>
  </si>
  <si>
    <t>1 01 02040 01 0000 110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</si>
  <si>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</si>
  <si>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10102040</t>
  </si>
  <si>
    <t>1 01 02050 01 0000 110</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</si>
  <si>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</si>
  <si>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10102050</t>
  </si>
  <si>
    <t>1 05 00000 00 0000 000</t>
  </si>
  <si>
    <t>НАЛОГИ НА СОВОКУПНЫЙ ДОХОД</t>
  </si>
  <si>
    <t>10500000</t>
  </si>
  <si>
    <t>1 05 03000 01 0000 110</t>
  </si>
  <si>
    <t>Единый сельскохозяйственный налог</t>
  </si>
  <si>
    <t>10503000</t>
  </si>
  <si>
    <t>1 06 00000 00 0000 000</t>
  </si>
  <si>
    <t>1 06 01030 10 0000 110</t>
  </si>
  <si>
    <t>1 06 06013 10 0000 110</t>
  </si>
  <si>
    <t>1 06 06023 10 0000 110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</si>
  <si>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t>
  </si>
  <si>
    <t>10606023</t>
  </si>
  <si>
    <t>1 09 00000 00 0000 000</t>
  </si>
  <si>
    <t>ЗАДОЛЖЕННОСТЬ И ПЕРЕРАСЧЕТЫ ПО ОТМЕНЕННЫМ НАЛОГАМ, СБОРАМ И ИНЫМ ОБЯЗАТЕЛЬНЫМ ПЛАТЕЖАМ</t>
  </si>
  <si>
    <t>10900000</t>
  </si>
  <si>
    <t>1 09 04053 10 0000 110</t>
  </si>
  <si>
    <t>Земельный налог (по обязательствам, возникшим до 1 января 2006 года), мобилизуемый на территориях поселений</t>
  </si>
  <si>
    <t>10904050</t>
  </si>
  <si>
    <t>1 11 00000 00 0000 000</t>
  </si>
  <si>
    <t>1 11 01050 10 0000 120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</si>
  <si>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поселениям</t>
  </si>
  <si>
    <t>11101050</t>
  </si>
  <si>
    <t>1 11 02085 10 0000 120</t>
  </si>
  <si>
    <t>Доходы от размещения сумм, аккумулируемых в ходе проведения аукционов по продаже акций, находящихся в собственности поселений</t>
  </si>
  <si>
    <t>11102085</t>
  </si>
  <si>
    <t>1 11 02033 10 0000 120</t>
  </si>
  <si>
    <t>Доходы от размещения временно свободных средств бюджетов поселений</t>
  </si>
  <si>
    <t>11103050</t>
  </si>
  <si>
    <t>Проценты, полученные от предоставления бюджетных кредитов внутри страны за счет средств бюджетов поселений</t>
  </si>
  <si>
    <t>1 11 05013 10 0000 120</t>
  </si>
  <si>
    <t>11105010</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</si>
  <si>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</si>
  <si>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</si>
  <si>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11105025</t>
  </si>
  <si>
    <t>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</si>
  <si>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</si>
  <si>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11105035</t>
  </si>
  <si>
    <t>1 11 07015 10 0000 120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</si>
  <si>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</si>
  <si>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11107015</t>
  </si>
  <si>
    <t>1 11 09035 10 0000 120</t>
  </si>
  <si>
    <t>Доходы от эксплуатации и использования имущества автомобильных дорог, находящихся в собственности поселений</t>
  </si>
  <si>
    <t>11109035</t>
  </si>
  <si>
    <t>1 11 09045 10 0000 120</t>
  </si>
  <si>
    <t>Прочие поступления от использования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t>
  </si>
  <si>
    <t>11109045</t>
  </si>
  <si>
    <t>1 12 00000 00 0000 000</t>
  </si>
  <si>
    <t>ПЛАТЕЖИ ПРИ ПОЛЬЗОВАНИИ ПРИРОДНЫМИ РЕСУРСАМИ</t>
  </si>
  <si>
    <t>11200000</t>
  </si>
  <si>
    <t>1 12 05050 10 0000 120</t>
  </si>
  <si>
    <t>Плата за пользование водными объектами, находящимися в собственности поселений</t>
  </si>
  <si>
    <t>11205050</t>
  </si>
  <si>
    <t>1 13 00000 00 0000 000</t>
  </si>
  <si>
    <t>ДОХОДЫ ОТ ОКАЗАНИЯ ПЛАТНЫХ УСЛУГ И КОМПЕНСАЦИИ ЗАТРАТ ГОСУДАРСТВА</t>
  </si>
  <si>
    <t>11300000</t>
  </si>
  <si>
    <t>1 13 01995 10 0000 130</t>
  </si>
  <si>
    <t>Прочие доходы от оказания платных услуг (работ)получателями средств бюджетов поселений и компенсации затрат государства бюджетов поселений</t>
  </si>
  <si>
    <t>11303050</t>
  </si>
  <si>
    <t>130</t>
  </si>
  <si>
    <t>Прочие доходы от оказания платных услуг получателями средств бюджетов поселений и компенсации затрат государства бюджетов поселений</t>
  </si>
  <si>
    <t>1 13 02995 10 0000 130</t>
  </si>
  <si>
    <t>Прочие доходы от компенсации затрат бюджетов поселений</t>
  </si>
  <si>
    <t>1 14 00000 00 0000 000</t>
  </si>
  <si>
    <t>ДОХОДЫ ОТ ПРОДАЖИ МАТЕРИАЛЬНЫХ И НЕМАТЕРИАЛЬНЫХ АКТИВОВ</t>
  </si>
  <si>
    <t>11400000</t>
  </si>
  <si>
    <t>1 14 01050 10 0000 410</t>
  </si>
  <si>
    <t>Доходы от продажи квартир, находящихся в собственности поселений</t>
  </si>
  <si>
    <t>11401050</t>
  </si>
  <si>
    <t>410</t>
  </si>
  <si>
    <t>1 14 02032 10 0000 410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</si>
  <si>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основных средств по указанному имуществу</t>
  </si>
  <si>
    <t>11402032</t>
  </si>
  <si>
    <t>1 14 02032 10 0000 440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</si>
  <si>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материальных запасов по указанному имуществу</t>
  </si>
  <si>
    <t>440</t>
  </si>
  <si>
    <t>1 14 02033 10 0000 410</t>
  </si>
  <si>
    <t>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</si>
  <si>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11402033</t>
  </si>
  <si>
    <t>1 14 02033 10 0000 440</t>
  </si>
  <si>
    <t>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</si>
  <si>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1 14 03050 10 0000 410</t>
  </si>
  <si>
    <t>Средства от распоряжения и реализации конфискованного и иного имущества, обращенного в доходы поселений (в части реализации основных средств по указанному имуществу)</t>
  </si>
  <si>
    <t>11403050</t>
  </si>
  <si>
    <t>1 14 03050 10 0000 440</t>
  </si>
  <si>
    <t>Средства от распоряжения и реализации конфискованного и иного имущества, обращенного в доходы поселений (в части реализации материальных запасов по указанному имуществу)</t>
  </si>
  <si>
    <t>1 14 04050 10 0000 420</t>
  </si>
  <si>
    <t>Доходы от продажи нематериальных активов, находящихся в собственности поселений</t>
  </si>
  <si>
    <t>11404050</t>
  </si>
  <si>
    <t>420</t>
  </si>
  <si>
    <t>1 14 06013 10 0000 430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</si>
  <si>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</si>
  <si>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11406014</t>
  </si>
  <si>
    <t>430</t>
  </si>
  <si>
    <t>1 15 00000 00 0000 000</t>
  </si>
  <si>
    <t>АДМИНИСТРАТИВНЫЕ ПЛАТЕЖИ И СБОРЫ</t>
  </si>
  <si>
    <t>11500000</t>
  </si>
  <si>
    <t>1 15 02050 10 0000 140</t>
  </si>
  <si>
    <t>Платежи, взимаемые организациями поселений за выполнение определенных функций</t>
  </si>
  <si>
    <t>11502050</t>
  </si>
  <si>
    <t>140</t>
  </si>
  <si>
    <t>1 16 00000 00 0000 000</t>
  </si>
  <si>
    <t>ШТРАФЫ, САНКЦИИ, ВОЗМЕЩЕНИЕ УЩЕРБА</t>
  </si>
  <si>
    <t>11600000</t>
  </si>
  <si>
    <t>11618050</t>
  </si>
  <si>
    <t>Денежные взыскания (штрафы) за нарушение бюджетного законодательства (в части бюджетов поселений)</t>
  </si>
  <si>
    <t>11621050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</si>
  <si>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поселений</t>
  </si>
  <si>
    <t>11623050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</si>
  <si>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поселений</t>
  </si>
  <si>
    <t xml:space="preserve">1 15 00000 00 0000 000 </t>
  </si>
  <si>
    <t>В ЧАСТИ АДМИНИСТРАТИВНЫХ ПЛАТЕЖЕЙ И СБОРОВ</t>
  </si>
  <si>
    <t>Платежи, взимаемые органами управления поселений за выполнение определенных функций</t>
  </si>
  <si>
    <t xml:space="preserve">1 16 00000 00 0000 000 </t>
  </si>
  <si>
    <t>В ЧАСТИ ШТРАФОВ, САНКЦИЙ,ВОЗМЕЩЕНИЕ УЩЕРБА</t>
  </si>
  <si>
    <t>11632050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</si>
  <si>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</si>
  <si>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1 16 90050 10 0000 140</t>
  </si>
  <si>
    <t>Прочие поступления от денежных взысканий (штрафов) и иных сумм в возмещение ущерба,зачисляемые в бюджеты поселений</t>
  </si>
  <si>
    <t>11633050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</si>
  <si>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</si>
  <si>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</si>
  <si>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</si>
  <si>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</si>
  <si>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</si>
  <si>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1 17 00000 00 0000 000</t>
  </si>
  <si>
    <t>ПРОЧИЕ НЕНАЛОГОВЫЕ ДОХОДЫ</t>
  </si>
  <si>
    <t>11700000</t>
  </si>
  <si>
    <t>1 17 02000 10 0000 180</t>
  </si>
  <si>
    <t>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t>
  </si>
  <si>
    <t>11702000</t>
  </si>
  <si>
    <t>180</t>
  </si>
  <si>
    <t>1 17 01050 10 0000 180</t>
  </si>
  <si>
    <t>Невыясненные поступления,зачисляемые в бюджеты поселений</t>
  </si>
  <si>
    <t>11705050</t>
  </si>
  <si>
    <t>Прочие неналоговые доходы бюджетов поселений</t>
  </si>
  <si>
    <t>1 18 00000 00 0000 000</t>
  </si>
  <si>
    <t>ДОХОДЫ БЮДЖЕТОВ БЮДЖЕТНОЙ СИСТЕМЫ РОССИЙСКОЙ ФЕДЕРАЦИИ ОТ ВОЗВРАТА ОСТАТКОВ СУБСИДИЙ И СУБВЕНЦИЙ ПРОШЛЫХ ЛЕТ</t>
  </si>
  <si>
    <t>11800000</t>
  </si>
  <si>
    <t>1 18 05010 10 0000 180</t>
  </si>
  <si>
    <t>Доходы бюджетов поселений от возврата остатков субсидий и субвенций прошлых лет небюджетными организациями</t>
  </si>
  <si>
    <t>11805010</t>
  </si>
  <si>
    <t>05 00 00 00 00 0000 000</t>
  </si>
  <si>
    <t>05000000</t>
  </si>
  <si>
    <t>ВСЕГО</t>
  </si>
  <si>
    <t>06 00 00 00 00 0000 000</t>
  </si>
  <si>
    <t>06000000</t>
  </si>
  <si>
    <t>1 17 05050 10 0000 180</t>
  </si>
  <si>
    <t>Прочие неналоговые доходыбюджетов поселений</t>
  </si>
  <si>
    <t>1 19 00000 00 0000 000</t>
  </si>
  <si>
    <t>В ЧАСТИ ВОЗВРАТА ОСТАТКОВ СУБСИДИЙ,СУБВЕНЦИЙ И ИНЫХ МЕЖБЮДЖЕТНЫХ ТРАНСФЕРТОВ,ИМЕЮЩИХ ЦЕЛЕВОЕ НАЗНАЧЕНИЕ ПРОШЛЫХ ЛЕТ</t>
  </si>
  <si>
    <t>1 19 05000 10 0000 151</t>
  </si>
  <si>
    <t>Возврат остатков субсидий,субвенций и иных межбюджетных трансфертов,имеющих целевое назначение прошлых лет,из бюджетов поселений</t>
  </si>
  <si>
    <t>Приложение №6</t>
  </si>
  <si>
    <t>муниципального образования "Юскинское"</t>
  </si>
  <si>
    <t>Кезского района Удмуртской республики</t>
  </si>
  <si>
    <t>Перечень главных администраторов доходов бюджета муниципального образования          " Юскинское "</t>
  </si>
  <si>
    <t>Код администратора</t>
  </si>
  <si>
    <t xml:space="preserve">Наименование главного администратора доходов бюджета МО " Юскинское " - органа местного самоуправления  </t>
  </si>
  <si>
    <t>Администрация муниципального образования " Юскинское»</t>
  </si>
  <si>
    <t>1 11 02033 10 0000 120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</si>
  <si>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</si>
  <si>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</si>
  <si>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получателями средств бюджетов поселений (1)</t>
  </si>
  <si>
    <t>1 13 02065 10 0000 130</t>
  </si>
  <si>
    <t>Доходы,поступающие в порядке возмещения расходов,понесенных в связи с эксплуатацией имущества поселений</t>
  </si>
  <si>
    <t>Прочие доходы от компенсации затрат бюджетов поселений (1)</t>
  </si>
  <si>
    <t xml:space="preserve">1 14 02052 10 0000 410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</si>
  <si>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в части реализации основных средств по указанному имуществу</t>
  </si>
  <si>
    <t xml:space="preserve">1 14 02052 10 0000 440  </t>
  </si>
  <si>
    <t>Доходы от реализации имущества, находящегося в оперативном управлении учреждений, находящихся в ведении органов управления поселений(за исключением имущества муниципальных бюджетных и автономных учреждений) , в части реализации материальных запасов по указанному имуществу</t>
  </si>
  <si>
    <t xml:space="preserve">1 14 02053 10 0000 410 </t>
  </si>
  <si>
    <t>Доходы от реализации иного имущества ,находящегося собственности поселений(за исключением имущества муниципальных бюджетных и автономных учреждений, а также имущества муниципальных унитарных предприятий, в том числе казенных) , в части реализации основных средств по указанному имуществу</t>
  </si>
  <si>
    <t xml:space="preserve">1 14 02053 10 0000 440   </t>
  </si>
  <si>
    <t>Доходы от реализации иного имущества ,находящегося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</si>
  <si>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1 14 06025 10 0000 430   </t>
  </si>
  <si>
    <t>Доходы от продажи земельных участков, находящихся в собственности поселений(за исключением земельных  участков муниципальных бюджетных и  автономных учреждений)</t>
  </si>
  <si>
    <t>Прочие поступления от денежных взысканий (штрафов) и иных сумм в возмещение ущерба, зачисляемые в бюджеты поселений</t>
  </si>
  <si>
    <t>Доходы от возмещения  ущерба при возникновении иных страховых случаев,когда выгодоприобретателями выступают получают средств бюджетов поселений</t>
  </si>
  <si>
    <t>Невыясненные поступления, зачисляемые в бюджеты поселений</t>
  </si>
  <si>
    <t>Прочие неналоговые доходы бюджетов поселений (1)</t>
  </si>
  <si>
    <t>2 18  05010 10 0000 180</t>
  </si>
  <si>
    <t>Доходы бюджетов поселений от возврата бюджетными учреждениями остатков субсидий прошлых лет</t>
  </si>
  <si>
    <t xml:space="preserve">2 18 05030 10 0000 180               </t>
  </si>
  <si>
    <t xml:space="preserve">Доходы бюджетов поселений от возврата иными организациями остатков субсидий прошлых лет </t>
  </si>
  <si>
    <t>2 19 05000 10 0000 151</t>
  </si>
  <si>
    <t>Возврат остатков субсидий, субвенций и иных межбюджетных трансфертов, имеющих целевое назначение, прошлых лет из бюджетов поселений</t>
  </si>
  <si>
    <t>2 02 01001 10 0000 151</t>
  </si>
  <si>
    <t>2 02 01003 10 0000 151</t>
  </si>
  <si>
    <t xml:space="preserve">Дотации бюджетам поселений на поддержку мер по обеспечению сбалансированности бюджетов </t>
  </si>
  <si>
    <t>2 02 01999 10 0000 151</t>
  </si>
  <si>
    <t xml:space="preserve">Прочие дотации бюджетам поселений </t>
  </si>
  <si>
    <t>2 02 02077 10 0000 151</t>
  </si>
  <si>
    <t>Субсидии бюджетам поселений на бюджетные инвестиции в объекты капитального строительства собственности муниципальных образований</t>
  </si>
  <si>
    <t>2 02 02999 10 0000 151</t>
  </si>
  <si>
    <t>Прочие субсидии бюджетам поселений</t>
  </si>
  <si>
    <t>2 02 02088 10 0000 151</t>
  </si>
  <si>
    <t>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</si>
  <si>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2 02 02089 10 0000 151</t>
  </si>
  <si>
    <t>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</si>
  <si>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2 02 03015 10 0000 151</t>
  </si>
  <si>
    <t>Субвенции  бюджетам поселений на осуществление первичного воинского учёта на территориях, где отсутствуют военные комиссариаты</t>
  </si>
  <si>
    <t xml:space="preserve">2 02 03024 10 0000 151   </t>
  </si>
  <si>
    <t xml:space="preserve">Субвенции бюджетам поселений на выполнение передаваемых полномочий субъектов Российской Федерации  </t>
  </si>
  <si>
    <t>2 02 03999 10 0000 151</t>
  </si>
  <si>
    <t>Прочие субвенции бюджетам поселений</t>
  </si>
  <si>
    <t>2 02 04012 10 0000 151</t>
  </si>
  <si>
    <t>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t>
  </si>
  <si>
    <t>2 02 04999 10 0000 151</t>
  </si>
  <si>
    <t>Прочие межбюджетные трансферты, передаваемые бюджетам поселений</t>
  </si>
  <si>
    <t>2 08 05000 10 0000 180</t>
  </si>
  <si>
    <t>Перечисления из бюджетов поселений (в бюджеты поселений) для осуществления возврата (зачёта)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t>
  </si>
  <si>
    <t>2 00 00000 00 0000 000</t>
  </si>
  <si>
    <t>Безвозмездные поступления (1)(2), (3), (4)</t>
  </si>
  <si>
    <t>(1) Администрирование поступлений осуществляется по установленному Министерством финансов Российской Федерации, либо финансовым органом муниципального образования коду подвида по виду доходов
(2) Администраторами доходов бюджета поселения по подстатьям,статьям, подгруппам группы доходов"2 00  00000 00 -безвозмездные поступления"являются уполномоченные органы местного самоуправления                                                                                                                                                                                                                                                                            (3) Администраторами доходов бюджета поселения по статьям, подстатьям, подгруппам группы доходов"2 00 0000 00-безвозмездные поступления"в части доходов от возврата остатков субсидий,субвенций и иных межбюджетных трансфертов,имеющих целевое назначение,прошлых лет(в части доходов,зачисляемых в бюджет поселения)являются уполномоченные органы местного самоуправления
(4)В части доходов,зачисляемых в бюджет поселения</t>
  </si>
  <si>
    <t>Приложение №7</t>
  </si>
  <si>
    <t>к решению совета депутатов</t>
  </si>
  <si>
    <t>Муниципального образования "Юскинское"</t>
  </si>
  <si>
    <t>Кезского района Удмуртской Республики</t>
  </si>
  <si>
    <t>Перечень главных администраторов источников финансирования дефицита бюджета муниципального образования "Юскинское"</t>
  </si>
  <si>
    <t>Наименование главного администратора источников финансирования дефицита бюджета муниципального образования "Юскинское"</t>
  </si>
  <si>
    <t>465</t>
  </si>
  <si>
    <t>Отдел имущественных отношений Администрации  муниципального образования "Кезский район"</t>
  </si>
  <si>
    <t>01 06 01 00 05 0000 630</t>
  </si>
  <si>
    <t>Средства от продажи акций и иных форм участия в капитале, находящихся в собственности муниципальных районов</t>
  </si>
  <si>
    <t>464</t>
  </si>
  <si>
    <t>Управление финансов Администрации муниципального образования "Кезский район"</t>
  </si>
  <si>
    <t>01 02 00 00 05 0000 710</t>
  </si>
  <si>
    <t>Получение кредитов от кредитных организаций бюджетами поселений в валюте Российской Федерации</t>
  </si>
  <si>
    <t>01 02 00 00 05 0000 810</t>
  </si>
  <si>
    <t>Погашение бюджетами поселений кредитов от кредитных организаций в валюте Российской Федерации</t>
  </si>
  <si>
    <t>01 03 00 00 05 0000 710</t>
  </si>
  <si>
    <t>Полученные кредитов от других бюджетов бюджетной системы Российской Федерации бюджетами поселений в валюте Российской Федерации</t>
  </si>
  <si>
    <t>01 03 00 00 05 0000 810</t>
  </si>
  <si>
    <t>Погашение бюджетами поселений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</si>
  <si>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</si>
  <si>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бюджетов поселений</t>
  </si>
  <si>
    <t>01 05 02 01 05 0000 610</t>
  </si>
  <si>
    <t>01 06 04 00 05 0000 810</t>
  </si>
  <si>
    <t>Исполнение государственных гарантий поселений в валюте Российской Федерации в случае,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требований бенефициара к принципалу</t>
  </si>
  <si>
    <t>01 06 05 01 05 0000 640</t>
  </si>
  <si>
    <t>Возврат бюджетных кредитов, предоставленных юридическим лицам из бюджетов поселений в валюте Российской Федерации</t>
  </si>
  <si>
    <t>01 06 06 00 05 0000 710</t>
  </si>
  <si>
    <t>Привлечение прочих источников внутреннего финансирования дефицита поселений районов</t>
  </si>
  <si>
    <t>01 06 06 00 05 0000 810</t>
  </si>
  <si>
    <t>Погашение обязательств за счет прочих источников внутреннего финансирования дефицита бюджетов поселений</t>
  </si>
  <si>
    <t xml:space="preserve">      муниципального образования "Юскинское"</t>
  </si>
  <si>
    <t xml:space="preserve">     Кезского района Удмуртской Республики</t>
  </si>
  <si>
    <t xml:space="preserve">                                       Программа муниципальных гарантий</t>
  </si>
  <si>
    <t>№ п/п</t>
  </si>
  <si>
    <t>Цель гарантирования</t>
  </si>
  <si>
    <t>Наименование принципалов (заемщиков, по обязательствам которых предоставляются муниципальные гарантии Кезского района)</t>
  </si>
  <si>
    <t>Сумма гарантирования</t>
  </si>
  <si>
    <t>Наличие права регрессного требования</t>
  </si>
  <si>
    <t>Иные условия предоставления муниципальных гарантий МО "Юскинское"</t>
  </si>
  <si>
    <t xml:space="preserve">      Кезского района Удмуртской Республики</t>
  </si>
  <si>
    <t xml:space="preserve">                                    Программа муниципальных гарантий</t>
  </si>
  <si>
    <t xml:space="preserve">                             муниципального образования "Юскинское" </t>
  </si>
  <si>
    <t xml:space="preserve">                                                                         Кезского района Удмуртской Республики</t>
  </si>
  <si>
    <t>от _______2012 года №___</t>
  </si>
  <si>
    <t xml:space="preserve">                             Программа муниципальных внутренних заимствований</t>
  </si>
  <si>
    <t>Форма муниципального внутреннего заимствования</t>
  </si>
  <si>
    <t xml:space="preserve">привлечение </t>
  </si>
  <si>
    <t xml:space="preserve">погашение </t>
  </si>
  <si>
    <t>Погашение задолженности местного бюджета перед кредитными организациями</t>
  </si>
  <si>
    <t>Погашение задолженности местного бюджета перед вышестоящим бюджетом по бюджетному кредиту</t>
  </si>
  <si>
    <t>Погашение задолженности местного бюджета по муниципальным ценным бумагам</t>
  </si>
  <si>
    <t>Погашение задолженности бюджета муниципального образования по предоставленым муниципальным гарантиям</t>
  </si>
  <si>
    <t>Погашение задолженности бюджета муниципального образования по кредитам кредитным организациям</t>
  </si>
  <si>
    <t>ИТОГО</t>
  </si>
  <si>
    <t>Привлечение денежных средств в виде бюджетных кредитов из вышестоящего бюджета</t>
  </si>
  <si>
    <t>Привлечение денежных средств в виде муниципальных ценных бумаг</t>
  </si>
  <si>
    <t>Привлечение денежных средств в виде кредитов кредитных организаций</t>
  </si>
  <si>
    <t xml:space="preserve">                                                                    Программа муниципальных внутренних заимствований</t>
  </si>
  <si>
    <t xml:space="preserve">                                                                            муниципального образования "Юскинское"</t>
  </si>
  <si>
    <t>привлечение</t>
  </si>
  <si>
    <t>погашение</t>
  </si>
  <si>
    <t xml:space="preserve">                                                                      Приложение №4</t>
  </si>
  <si>
    <t xml:space="preserve">                                              от _______2013 года №___</t>
  </si>
  <si>
    <t xml:space="preserve">                                                                                 Приложение №5</t>
  </si>
  <si>
    <t xml:space="preserve">                                                       от__________2013 года №___</t>
  </si>
  <si>
    <t>2016 год</t>
  </si>
  <si>
    <t>от _________ года №___</t>
  </si>
  <si>
    <t>Приложение №8</t>
  </si>
  <si>
    <t>от ________2013 года №___</t>
  </si>
  <si>
    <t xml:space="preserve">                     Приложение №13</t>
  </si>
  <si>
    <t xml:space="preserve">                           от ________2013 года  №____</t>
  </si>
  <si>
    <t>Приложение №14</t>
  </si>
  <si>
    <t>от ______2013 года №___</t>
  </si>
  <si>
    <t xml:space="preserve">                                                                                                       Приложение №15</t>
  </si>
  <si>
    <t>Приложение №16</t>
  </si>
  <si>
    <t>от _______2013 года №___</t>
  </si>
  <si>
    <t>Вариант=Кезский 2015;
Табл=Наименования доходов;
Наименования;</t>
  </si>
  <si>
    <t>Вариант=Кезский 2015;
Табл=Проект 2015 (ПС);
МО=1300513;
ВР=000;
ЦС=0000;
Ведомства=000;
ФКР=0000;
Балансировка бюджета=10;
Узлы=05;
Муниципальные программы=000;</t>
  </si>
  <si>
    <t>Вариант=Кезский 2015;
Табл=Проект 2015 (ПС);
МО=1300513;
ВР=000;
ЦС=0000;
Ведомства=000;
ФКР=0000;
Балансировка бюджета=20;
Узлы=05;
Муниципальные программы=000;</t>
  </si>
  <si>
    <t>Вариант=Кезский 2015;
Табл=Прогноз 2016 (ПС);
МО=1300513;
ВР=000;
ЦС=0000;
Ведомства=000;
ФКР=0000;
Балансировка бюджета=10;
Узлы=05;
Муниципальные программы=000;</t>
  </si>
  <si>
    <t>Вариант=Кезский 2015;
Табл=Прогноз 2016 (ПС);
МО=1300513;
ВР=000;
ЦС=0000;
Ведомства=000;
ФКР=0000;
Балансировка бюджета=20;
Узлы=05;
Муниципальные программы=000;</t>
  </si>
  <si>
    <t>Вариант=Кезский 2015;
Табл=Прогноз 2017 (ПС);
МО=1300513;
ВР=000;
ЦС=0000;
Ведомства=000;
ФКР=0000;
Балансировка бюджета=10;
Узлы=05;
Муниципальные программы=000;</t>
  </si>
  <si>
    <t>Вариант=Кезский 2015;
Табл=Прогноз 2017 (ПС);
МО=1300513;
ВР=000;
ЦС=0000;
Ведомства=000;
ФКР=0000;
Балансировка бюджета=20;
Узлы=05;
Муниципальные программы=000;</t>
  </si>
  <si>
    <t xml:space="preserve">Вариант: Кезский 2015;
Таблица: Наименования доходов;
Наименования
</t>
  </si>
  <si>
    <t>Вариант: Кезский 2015;
Таблица: Прогноз 2016 (ПС);
Данные
МО=1300513
ВР=000
ЦС=0000
Ведомства=000
ФКР=0000
Балансировка бюджета=10
Узлы=05</t>
  </si>
  <si>
    <t>Вариант: Кезский 2015;
Таблица: Прогноз 2016 (ПС);
Данные
МО=1300513
ВР=000
ЦС=0000
Ведомства=000
ФКР=0000
Балансировка бюджета=20
Узлы=05</t>
  </si>
  <si>
    <t>Вариант: Кезский 2015;
Таблица: Прогноз 2017 (ПС);
Данные
МО=1300513
ВР=000
ЦС=0000
Ведомства=000
ФКР=0000
Балансировка бюджета=10
Узлы=05</t>
  </si>
  <si>
    <t>Вариант: Кезский 2015;
Таблица: Прогноз 2017 (ПС);
Данные
МО=1300513
ВР=000
ЦС=0000
Ведомства=000
ФКР=0000
Балансировка бюджета=20
Узлы=05</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</si>
  <si>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</si>
  <si>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10300000</t>
  </si>
  <si>
    <t>НАЛОГИ НА ТОВАРЫ (РАБОТЫ, УСЛУГИ), РЕАЛИЗУЕМЫЕ НА ТЕРРИТОРИИ РОССИЙСКОЙ ФЕДЕРАЦИИ</t>
  </si>
  <si>
    <t>10302250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</si>
  <si>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</si>
  <si>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Приложение 1- расходы </t>
  </si>
  <si>
    <t>Вариант=Кезский 2015;
Табл=Проект 2015 (ПС);
МО=1300513;
БКД=00000000;
КОСГУ=000;
Программы=0000;
ЭД_БКД=00;
ВР=000;
ЦС=0000;
Ведомства=000;
Балансировка бюджета=21;
Узлы=05;
Муниципальные программы=000;</t>
  </si>
  <si>
    <t>Вариант=Кезский 2015;
Табл=Проект 2015 (ПС);
МО=1300513;
БКД=00000000;
КОСГУ=000;
Программы=0000;
ЭД_БКД=00;
ВР=000;
ЦС=0000;
Ведомства=000;
Балансировка бюджета=20;
Узлы=05;
Муниципальные программы=000;</t>
  </si>
  <si>
    <t>Вариант=Кезский 2015;
Табл=Проект 2015 (ПС);
МО=1300513;
БКД=00000000;
КОСГУ=000;
Программы=0000;
ЭД_БКД=00;
ВР=000;
ЦС=0000;
Ведомства=000;
Балансировка бюджета=22;
Узлы=05;
Муниципальные программы=000;</t>
  </si>
  <si>
    <t>Вариант: Кезский 2015;
Таблица: Проект 2015 (ПС);
Данные
%Узел Кезского района*Юскинское</t>
  </si>
  <si>
    <t>Национальная экономика</t>
  </si>
  <si>
    <t>09</t>
  </si>
  <si>
    <t>Дорожное хозяйство (дорожные фонды)</t>
  </si>
  <si>
    <t>05</t>
  </si>
  <si>
    <t>Жилищно-коммунальное хозяйство</t>
  </si>
  <si>
    <t>Благоустройство</t>
  </si>
  <si>
    <t>14</t>
  </si>
  <si>
    <t>Межбюджетные трансферты общего характера бюджетам субъектов Российской Федерации и муниципальных образований</t>
  </si>
  <si>
    <t>Прочие межбюджетные трансферты  общего характера</t>
  </si>
  <si>
    <t>Вариант=Кезский 2015;
Табл=Прогноз 2016 (ПС);
МО=1300513;
БКД=00000000;
КОСГУ=000;
Программы=0000;
ЭД_БКД=00;
ВР=000;
ЦС=0000;
Ведомства=000;
Балансировка бюджета=21;
Узлы=05;
Муниципальные программы=000;</t>
  </si>
  <si>
    <t>Вариант=Кезский 2015;
Табл=Прогноз 2016 (ПС);
МО=1300513;
БКД=00000000;
КОСГУ=000;
Программы=0000;
ЭД_БКД=00;
ВР=000;
ЦС=0000;
Ведомства=000;
Балансировка бюджета=20;
Узлы=05;
Муниципальные программы=000;</t>
  </si>
  <si>
    <t>Вариант=Кезский 2015;
Табл=Прогноз 2016 (ПС);
МО=1300513;
БКД=00000000;
КОСГУ=000;
Программы=0000;
ЭД_БКД=00;
ВР=000;
ЦС=0000;
Ведомства=000;
Балансировка бюджета=22;
Узлы=05;
Муниципальные программы=000;</t>
  </si>
  <si>
    <t>Вариант=Кезский 2015;
Табл=Прогноз 2017 (ПС);
МО=1300513;
БКД=00000000;
КОСГУ=000;
Программы=0000;
ЭД_БКД=00;
ВР=000;
ЦС=0000;
Ведомства=000;
Балансировка бюджета=21;
Узлы=05;
Муниципальные программы=000;</t>
  </si>
  <si>
    <t>Вариант=Кезский 2015;
Табл=Прогноз 2017 (ПС);
МО=1300513;
БКД=00000000;
КОСГУ=000;
Программы=0000;
ЭД_БКД=00;
ВР=000;
ЦС=0000;
Ведомства=000;
Балансировка бюджета=20;
Узлы=05;
Муниципальные программы=000;</t>
  </si>
  <si>
    <t>Вариант=Кезский 2015;
Табл=Прогноз 2017 (ПС);
МО=1300513;
БКД=00000000;
КОСГУ=000;
Программы=0000;
ЭД_БКД=00;
ВР=000;
ЦС=0000;
Ведомства=000;
Балансировка бюджета=22;
Узлы=05;
Муниципальные программы=000;</t>
  </si>
  <si>
    <t>Вариант: Кезский 2015;
Таблица: Прогноз 2016 (ПС);
Данные
%Узел Кезского района*Юскинское</t>
  </si>
  <si>
    <t>Вариант: Кезский 2015;
Таблица: Прогноз 2017 (ПС);
Данные
МО=1300513
БКД=00000000
КОСГУ=000
Программы=0000
ЭД_БКД=00
ВР=000
Ведомства=000
Узлы=05</t>
  </si>
  <si>
    <t>Приложение № 5</t>
  </si>
  <si>
    <t>Формула
Целевая программа</t>
  </si>
  <si>
    <t>Вариант=Кезский 2015;
Табл=Проект 2015 (ПС);
МО=1300513;
БКД=00000000;
КОСГУ=000;
Программы=0000;
ЭД_БКД=00;
Балансировка бюджета=21;
Узлы=05;</t>
  </si>
  <si>
    <t>Вариант=Кезский 2015;
Табл=Проект 2015 (ПС);
МО=1300513;
БКД=00000000;
КОСГУ=000;
Программы=0000;
ЭД_БКД=00;
Балансировка бюджета=20;
Узлы=05;</t>
  </si>
  <si>
    <t>Вариант=Кезский 2015;
Табл=Проект 2015 (ПС);
МО=1300513;
БКД=00000000;
КОСГУ=000;
Программы=0000;
ЭД_БКД=00;
Балансировка бюджета=22;
Узлы=05;</t>
  </si>
  <si>
    <t>Целевая программа</t>
  </si>
  <si>
    <t>Непрограммные направления деятельности</t>
  </si>
  <si>
    <t>9900000</t>
  </si>
  <si>
    <t>Глава Администрации муниципального образования</t>
  </si>
  <si>
    <t>9906002</t>
  </si>
  <si>
    <t>9900062</t>
  </si>
  <si>
    <t>Аппарат органов местного самоуправления</t>
  </si>
  <si>
    <t>9906003</t>
  </si>
  <si>
    <t>Уплата прочих налогов, сборов</t>
  </si>
  <si>
    <t>9906191</t>
  </si>
  <si>
    <t>Капитальный ремонт, ремонт и содержание автомобильных дорог общего пользования местного значения</t>
  </si>
  <si>
    <t>9906251</t>
  </si>
  <si>
    <t>Уличное освещение</t>
  </si>
  <si>
    <t>9906230</t>
  </si>
  <si>
    <t>Организация досуга, предоставление услуг организаций культуры и доступа к музейным фондам муниципального образования</t>
  </si>
  <si>
    <t>9906160</t>
  </si>
  <si>
    <t>Субсидии из бюджетов поселений в бюджет Удмуртской Республики (отрицательные трансферты)</t>
  </si>
  <si>
    <t>9906305</t>
  </si>
  <si>
    <t>Формула
Целевая статья</t>
  </si>
  <si>
    <t>Вариант=Кезский 2015;
Табл=Прогноз 2016 (ПС);
МО=1300513;
БКД=00000000;
КОСГУ=000;
Программы=0000;
ЭД_БКД=00;
Балансировка бюджета=21;
Узлы=05;</t>
  </si>
  <si>
    <t>Вариант=Кезский 2015;
Табл=Прогноз 2016 (ПС);
МО=1300513;
БКД=00000000;
КОСГУ=000;
Программы=0000;
ЭД_БКД=00;
Балансировка бюджета=20;
Узлы=05;</t>
  </si>
  <si>
    <t>Вариант=Кезский 2015;
Табл=Прогноз 2016 (ПС);
МО=1300513;
БКД=00000000;
КОСГУ=000;
Программы=0000;
ЭД_БКД=00;
Балансировка бюджета=22;
Узлы=05;</t>
  </si>
  <si>
    <t>Вариант=Кезский 2015;
Табл=Прогноз 2017 (ПС);
МО=1300513;
БКД=00000000;
КОСГУ=000;
Программы=0000;
ЭД_БКД=00;
Балансировка бюджета=21;
Узлы=05;</t>
  </si>
  <si>
    <t>Вариант=Кезский 2015;
Табл=Прогноз 2017 (ПС);
МО=1300513;
БКД=00000000;
КОСГУ=000;
Программы=0000;
ЭД_БКД=00;
Балансировка бюджета=20;
Узлы=05;</t>
  </si>
  <si>
    <t>Вариант=Кезский 2015;
Табл=Прогноз 2017 (ПС);
МО=1300513;
БКД=00000000;
КОСГУ=000;
Программы=0000;
ЭД_БКД=00;
Балансировка бюджета=22;
Узлы=05;</t>
  </si>
  <si>
    <t>Вариант: Кезский 2015;
Таблица: Прогноз 2017 (ПС);
Данные
МО=1300513
БКД=00000000
КОСГУ=000
Программы=0000
ЭД_БКД=00
Узлы=05</t>
  </si>
  <si>
    <t>Приложение № 6</t>
  </si>
  <si>
    <t>Вариант=Кезский 2015;
Табл=Проект 2015 (ПС);
МО=1300513;
БКД=00000000;
КОСГУ=000;
Программы=0000;
ЭД_БКД=00;
Ведомства=000;
Балансировка бюджета=21;
Узлы=05;</t>
  </si>
  <si>
    <t>Вариант=Кезский 2015;
Табл=Проект 2015 (ПС);
МО=1300513;
БКД=00000000;
КОСГУ=000;
Программы=0000;
ЭД_БКД=00;
Ведомства=000;
Балансировка бюджета=20;
Узлы=05;</t>
  </si>
  <si>
    <t>Вариант=Кезский 2015;
Табл=Проект 2015 (ПС);
МО=1300513;
БКД=00000000;
КОСГУ=000;
Программы=0000;
ЭД_БКД=00;
Ведомства=000;
Балансировка бюджета=22;
Узлы=05;</t>
  </si>
  <si>
    <t>0400</t>
  </si>
  <si>
    <t>0409</t>
  </si>
  <si>
    <t>0500</t>
  </si>
  <si>
    <t>0503</t>
  </si>
  <si>
    <t>1400</t>
  </si>
  <si>
    <t>1403</t>
  </si>
  <si>
    <t>Вариант=Кезский 2015;
Табл=Прогноз 2016 (ПС);
МО=1300513;
БКД=00000000;
КОСГУ=000;
Программы=0000;
ЭД_БКД=00;
Ведомства=000;
Балансировка бюджета=21;
Узлы=05;</t>
  </si>
  <si>
    <t>Вариант=Кезский 2015;
Табл=Прогноз 2016 (ПС);
МО=1300513;
БКД=00000000;
КОСГУ=000;
Программы=0000;
ЭД_БКД=00;
Ведомства=000;
Балансировка бюджета=20;
Узлы=05;</t>
  </si>
  <si>
    <t>Вариант=Кезский 2015;
Табл=Прогноз 2016 (ПС);
МО=1300513;
БКД=00000000;
КОСГУ=000;
Программы=0000;
ЭД_БКД=00;
Ведомства=000;
Балансировка бюджета=22;
Узлы=05;</t>
  </si>
  <si>
    <t>Вариант=Кезский 2015;
Табл=Прогноз 2017 (ПС);
МО=1300513;
БКД=00000000;
КОСГУ=000;
Программы=0000;
ЭД_БКД=00;
Ведомства=000;
Балансировка бюджета=21;
Узлы=05;</t>
  </si>
  <si>
    <t>Вариант=Кезский 2015;
Табл=Прогноз 2017 (ПС);
МО=1300513;
БКД=00000000;
КОСГУ=000;
Программы=0000;
ЭД_БКД=00;
Ведомства=000;
Балансировка бюджета=20;
Узлы=05;</t>
  </si>
  <si>
    <t>Вариант=Кезский 2015;
Табл=Прогноз 2017 (ПС);
МО=1300513;
БКД=00000000;
КОСГУ=000;
Программы=0000;
ЭД_БКД=00;
Ведомства=000;
Балансировка бюджета=22;
Узлы=05;</t>
  </si>
  <si>
    <t>Вариант: Кезский 2015;
Таблица: Прогноз 2017 (ПС);
Данные
МО=1300513
БКД=00000000
КОСГУ=000
Программы=0000
ЭД_БКД=00
Ведомства=000
Узлы=05</t>
  </si>
  <si>
    <t>Источники финансирования дефицита бюджета муниципального образования "Юскинское" на 2015 год</t>
  </si>
  <si>
    <t>Источники финансирования дефицита бюджета муниципального образования "Юскинское" на 2016-2017 годы</t>
  </si>
  <si>
    <t>2017 год</t>
  </si>
  <si>
    <t xml:space="preserve">                       муниципального образования "Юскинское" на 2015 год</t>
  </si>
  <si>
    <t xml:space="preserve">                                    плановый период 2016 и 2017 годов</t>
  </si>
  <si>
    <t xml:space="preserve">                               муниципального образования "Юскинское" на  2015 год</t>
  </si>
  <si>
    <t xml:space="preserve">                                                                               на плановый период 2016 и 2017 годов</t>
  </si>
  <si>
    <t>Приложение № 17</t>
  </si>
  <si>
    <t>от ______________ 2014 года №______</t>
  </si>
  <si>
    <t>(тыс.руб.)</t>
  </si>
  <si>
    <t>Источники образования</t>
  </si>
  <si>
    <t>Доходы от уплаты акцизов на автомобильный бензин, прямогонный бензин, дизельное топливо, моторные масла для дизельных и карбюраторных (инжекторных) двигателей, производимых на территории Российской Федерации, подлежащих зачислению в бюджет субъекта Российской Федерации</t>
  </si>
  <si>
    <t>Всего доходов</t>
  </si>
  <si>
    <t>Расходы</t>
  </si>
  <si>
    <t>Ремонт и содержание автомобильных дорог общего пользования регионального и межмуниципального значения</t>
  </si>
  <si>
    <t>Приложение № 18</t>
  </si>
  <si>
    <t>Сумма на 2016 год</t>
  </si>
  <si>
    <t>Сумма на 2017 год</t>
  </si>
  <si>
    <t>Объем бюджетных асигнований дорожного фонда муниципального образования "Юскинское" на 2015 год</t>
  </si>
  <si>
    <t>Объем бюджетных асигнований дорожного фонда муниципального образования "Юскинское" на плановый период 2016 и 2017  годов</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</si>
  <si>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</si>
  <si>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2 07 05020 10 0000 180</t>
  </si>
  <si>
    <t>Поступления от денежных пожертвований, предоставляемых физическими лицами, получателями средств бюджетов поселений</t>
  </si>
  <si>
    <t>2 07 05030 10 0000 180</t>
  </si>
  <si>
    <t>Прочие безвозмездые поступления бюджетов поселений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</si>
</sst>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x14ac:knownFonts="1">
    <font>
      <sz val="11"/>
      <color theme="1"/>
      <name val="Calibri"/>
      <family val="2"/>
      <scheme val="minor"/>
    </font>
    <font>
      <sz val="11"/>
      <name val="Times New Roman"/>
      <family val="1"/>
      <charset val="204"/>
    </font>
    <font>
      <sz val="9"/>
      <name val="Times New Roman"/>
      <family val="1"/>
      <charset val="204"/>
    </font>
    <font>
      <b/>
      <sz val="13"/>
      <name val="Times New Roman"/>
      <family val="1"/>
      <charset val="204"/>
    </font>
    <font>
      <b/>
      <sz val="12"/>
      <name val="Times New Roman"/>
      <family val="1"/>
      <charset val="204"/>
    </font>
    <font>
      <i/>
      <sz val="8"/>
      <name val="Times New Roman"/>
      <family val="1"/>
      <charset val="204"/>
    </font>
    <font>
      <sz val="8"/>
      <name val="Times New Roman"/>
      <family val="1"/>
      <charset val="204"/>
    </font>
    <font>
      <b/>
      <sz val="10"/>
      <name val="Times New Roman"/>
      <family val="1"/>
      <charset val="204"/>
    </font>
    <font>
      <b/>
      <sz val="11"/>
      <name val="Times New Roman"/>
      <family val="1"/>
      <charset val="204"/>
    </font>
    <font>
      <sz val="10"/>
      <name val="Times New Roman"/>
      <family val="1"/>
      <charset val="204"/>
    </font>
    <font>
      <b/>
      <sz val="7"/>
      <name val="Times New Roman"/>
      <family val="1"/>
      <charset val="204"/>
    </font>
    <font>
      <b/>
      <sz val="9"/>
      <name val="Times New Roman"/>
      <family val="1"/>
      <charset val="204"/>
    </font>
    <font>
      <b/>
      <sz val="8"/>
      <name val="Times New Roman"/>
      <family val="1"/>
      <charset val="204"/>
    </font>
    <font>
      <i/>
      <sz val="7"/>
      <name val="Times New Roman"/>
      <family val="1"/>
      <charset val="204"/>
    </font>
    <font>
      <sz val="12"/>
      <name val="Times New Roman"/>
      <family val="1"/>
      <charset val="204"/>
    </font>
    <font>
      <sz val="10"/>
      <name val="Arial Cyr"/>
      <charset val="204"/>
    </font>
    <font>
      <sz val="9"/>
      <color indexed="8"/>
      <name val="Times New Roman"/>
      <family val="1"/>
      <charset val="204"/>
    </font>
    <font>
      <b/>
      <sz val="12"/>
      <color indexed="8"/>
      <name val="Times New Roman"/>
      <family val="1"/>
      <charset val="204"/>
    </font>
    <font>
      <b/>
      <sz val="9"/>
      <color indexed="8"/>
      <name val="Times New Roman"/>
      <family val="1"/>
      <charset val="204"/>
    </font>
    <font>
      <sz val="11"/>
      <color theme="1"/>
      <name val="Times New Roman"/>
      <family val="1"/>
      <charset val="204"/>
    </font>
    <font>
      <b/>
      <sz val="10"/>
      <color indexed="8"/>
      <name val="Times New Roman"/>
      <family val="1"/>
      <charset val="204"/>
    </font>
    <font>
      <sz val="11"/>
      <name val="Times New Roman"/>
      <family val="1"/>
      <charset val="204"/>
    </font>
    <font>
      <sz val="9"/>
      <name val="Times New Roman"/>
      <family val="1"/>
      <charset val="204"/>
    </font>
    <font>
      <i/>
      <sz val="10"/>
      <name val="Times New Roman"/>
      <family val="1"/>
      <charset val="204"/>
    </font>
    <font>
      <sz val="11"/>
      <color indexed="8"/>
      <name val="Times New Roman"/>
      <family val="1"/>
      <charset val="204"/>
    </font>
    <font>
      <b/>
      <sz val="11"/>
      <color theme="1"/>
      <name val="Calibri"/>
      <family val="2"/>
      <charset val="204"/>
      <scheme val="minor"/>
    </font>
    <font>
      <sz val="9"/>
      <color theme="1"/>
      <name val="Times New Roman"/>
      <family val="1"/>
      <charset val="204"/>
    </font>
  </fonts>
  <fills count="6">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s>
  <borders count="2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5" fillId="0" borderId="0"/>
  </cellStyleXfs>
  <cellXfs count="309">
    <xf numFmtId="0" fontId="0" fillId="0" borderId="0" xfId="0"/>
    <xf numFmtId="0" fontId="1" fillId="0" borderId="4" xfId="0" applyNumberFormat="1" applyFont="1" applyBorder="1" applyAlignment="1">
      <alignment wrapText="1"/>
    </xf>
    <xf numFmtId="0" fontId="1" fillId="0" borderId="4" xfId="0" applyNumberFormat="1" applyFont="1" applyBorder="1" applyAlignment="1">
      <alignment shrinkToFit="1"/>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49" fontId="5" fillId="0" borderId="0" xfId="0" quotePrefix="1" applyNumberFormat="1" applyFont="1" applyAlignment="1">
      <alignment wrapText="1"/>
    </xf>
    <xf numFmtId="0" fontId="5" fillId="0" borderId="0" xfId="0" quotePrefix="1" applyFont="1" applyAlignment="1">
      <alignment wrapText="1"/>
    </xf>
    <xf numFmtId="0" fontId="5" fillId="0" borderId="0" xfId="0" quotePrefix="1" applyFont="1" applyFill="1" applyAlignment="1">
      <alignment wrapText="1"/>
    </xf>
    <xf numFmtId="49" fontId="7" fillId="0" borderId="0" xfId="0" quotePrefix="1" applyNumberFormat="1" applyFont="1" applyAlignment="1">
      <alignment wrapText="1"/>
    </xf>
    <xf numFmtId="0" fontId="7" fillId="0" borderId="0" xfId="0" quotePrefix="1" applyFont="1" applyAlignment="1">
      <alignment wrapText="1"/>
    </xf>
    <xf numFmtId="0" fontId="7" fillId="0" borderId="0" xfId="0" quotePrefix="1" applyFont="1" applyFill="1" applyAlignment="1">
      <alignment wrapText="1"/>
    </xf>
    <xf numFmtId="49" fontId="8" fillId="2" borderId="4" xfId="0" applyNumberFormat="1" applyFont="1" applyFill="1" applyBorder="1" applyProtection="1">
      <protection locked="0"/>
    </xf>
    <xf numFmtId="49" fontId="8" fillId="2" borderId="4" xfId="0" applyNumberFormat="1" applyFont="1" applyFill="1" applyBorder="1" applyAlignment="1" applyProtection="1">
      <alignment shrinkToFit="1"/>
      <protection locked="0"/>
    </xf>
    <xf numFmtId="0" fontId="7" fillId="0" borderId="0" xfId="0" applyFont="1"/>
    <xf numFmtId="0" fontId="8" fillId="2" borderId="4" xfId="0" applyNumberFormat="1" applyFont="1" applyFill="1" applyBorder="1" applyAlignment="1" applyProtection="1">
      <alignment wrapText="1"/>
      <protection locked="0"/>
    </xf>
    <xf numFmtId="0" fontId="8" fillId="2" borderId="4" xfId="0" applyNumberFormat="1" applyFont="1" applyFill="1" applyBorder="1" applyAlignment="1" applyProtection="1">
      <alignment shrinkToFit="1"/>
      <protection locked="0"/>
    </xf>
    <xf numFmtId="0" fontId="1" fillId="2" borderId="4" xfId="0" applyNumberFormat="1" applyFont="1" applyFill="1" applyBorder="1" applyAlignment="1" applyProtection="1">
      <alignment wrapText="1"/>
      <protection locked="0"/>
    </xf>
    <xf numFmtId="0" fontId="1" fillId="2" borderId="4" xfId="0" applyNumberFormat="1" applyFont="1" applyFill="1" applyBorder="1" applyAlignment="1" applyProtection="1">
      <alignment shrinkToFit="1"/>
      <protection locked="0"/>
    </xf>
    <xf numFmtId="0" fontId="4" fillId="0" borderId="4" xfId="0" applyFont="1" applyBorder="1"/>
    <xf numFmtId="0" fontId="4" fillId="0" borderId="4" xfId="0" applyFont="1" applyBorder="1" applyAlignment="1">
      <alignment shrinkToFit="1"/>
    </xf>
    <xf numFmtId="0" fontId="4" fillId="0" borderId="4" xfId="0" applyFont="1" applyFill="1" applyBorder="1" applyAlignment="1">
      <alignment shrinkToFit="1"/>
    </xf>
    <xf numFmtId="49" fontId="9" fillId="0" borderId="4" xfId="0" quotePrefix="1" applyNumberFormat="1" applyFont="1" applyBorder="1" applyAlignment="1">
      <alignment horizontal="center" wrapText="1"/>
    </xf>
    <xf numFmtId="0" fontId="1" fillId="0" borderId="0" xfId="0" applyFont="1" applyAlignment="1">
      <alignment wrapText="1"/>
    </xf>
    <xf numFmtId="0" fontId="1" fillId="3" borderId="0" xfId="0" applyFont="1" applyFill="1" applyBorder="1" applyAlignment="1">
      <alignment horizontal="right"/>
    </xf>
    <xf numFmtId="0" fontId="1" fillId="3" borderId="5" xfId="0" applyFont="1" applyFill="1" applyBorder="1" applyAlignment="1">
      <alignment horizontal="right"/>
    </xf>
    <xf numFmtId="0" fontId="1" fillId="3" borderId="0" xfId="0" applyNumberFormat="1" applyFont="1" applyFill="1" applyBorder="1" applyAlignment="1">
      <alignment horizontal="right"/>
    </xf>
    <xf numFmtId="0" fontId="1" fillId="3" borderId="0" xfId="0" applyNumberFormat="1" applyFont="1" applyFill="1" applyAlignment="1">
      <alignment horizontal="right"/>
    </xf>
    <xf numFmtId="0" fontId="1" fillId="3" borderId="0" xfId="0" applyFont="1" applyFill="1" applyAlignment="1">
      <alignment horizontal="right"/>
    </xf>
    <xf numFmtId="0" fontId="9" fillId="0" borderId="7"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5" fillId="3" borderId="0" xfId="0" quotePrefix="1" applyFont="1" applyFill="1" applyAlignment="1">
      <alignment wrapText="1"/>
    </xf>
    <xf numFmtId="0" fontId="5" fillId="0" borderId="0" xfId="0" applyFont="1" applyAlignment="1">
      <alignment wrapText="1"/>
    </xf>
    <xf numFmtId="49" fontId="8" fillId="0" borderId="0" xfId="0" quotePrefix="1" applyNumberFormat="1" applyFont="1" applyAlignment="1">
      <alignment wrapText="1"/>
    </xf>
    <xf numFmtId="49" fontId="10" fillId="0" borderId="0" xfId="0" quotePrefix="1" applyNumberFormat="1" applyFont="1" applyAlignment="1">
      <alignment wrapText="1"/>
    </xf>
    <xf numFmtId="0" fontId="8" fillId="3" borderId="0" xfId="0" quotePrefix="1" applyFont="1" applyFill="1" applyAlignment="1">
      <alignment wrapText="1"/>
    </xf>
    <xf numFmtId="0" fontId="8" fillId="0" borderId="0" xfId="0" quotePrefix="1" applyFont="1" applyFill="1" applyAlignment="1">
      <alignment wrapText="1"/>
    </xf>
    <xf numFmtId="0" fontId="8" fillId="0" borderId="0" xfId="0" applyFont="1" applyAlignment="1">
      <alignment wrapText="1"/>
    </xf>
    <xf numFmtId="49" fontId="7" fillId="0" borderId="0" xfId="0" applyNumberFormat="1" applyFont="1" applyBorder="1" applyAlignment="1">
      <alignment horizontal="center" wrapText="1"/>
    </xf>
    <xf numFmtId="49" fontId="11" fillId="0" borderId="0" xfId="0" applyNumberFormat="1" applyFont="1" applyBorder="1" applyAlignment="1">
      <alignment wrapText="1"/>
    </xf>
    <xf numFmtId="0" fontId="11" fillId="3" borderId="0" xfId="0" quotePrefix="1" applyFont="1" applyFill="1" applyBorder="1" applyAlignment="1">
      <alignment shrinkToFit="1"/>
    </xf>
    <xf numFmtId="0" fontId="11" fillId="2" borderId="0" xfId="0" quotePrefix="1" applyFont="1" applyFill="1" applyBorder="1" applyAlignment="1" applyProtection="1">
      <alignment shrinkToFit="1"/>
      <protection locked="0"/>
    </xf>
    <xf numFmtId="49" fontId="7" fillId="0" borderId="4" xfId="0" quotePrefix="1" applyNumberFormat="1" applyFont="1" applyBorder="1" applyAlignment="1">
      <alignment horizontal="center" wrapText="1"/>
    </xf>
    <xf numFmtId="49" fontId="11" fillId="0" borderId="4" xfId="0" quotePrefix="1" applyNumberFormat="1" applyFont="1" applyBorder="1" applyAlignment="1">
      <alignment wrapText="1"/>
    </xf>
    <xf numFmtId="0" fontId="11" fillId="3" borderId="4" xfId="0" quotePrefix="1" applyFont="1" applyFill="1" applyBorder="1" applyAlignment="1">
      <alignment shrinkToFit="1"/>
    </xf>
    <xf numFmtId="0" fontId="11" fillId="2" borderId="4" xfId="0" quotePrefix="1" applyFont="1" applyFill="1" applyBorder="1" applyAlignment="1" applyProtection="1">
      <alignment shrinkToFit="1"/>
      <protection locked="0"/>
    </xf>
    <xf numFmtId="0" fontId="8" fillId="3" borderId="4" xfId="0" applyFont="1" applyFill="1" applyBorder="1" applyAlignment="1">
      <alignment shrinkToFit="1"/>
    </xf>
    <xf numFmtId="0" fontId="8" fillId="0" borderId="4" xfId="0" applyFont="1" applyFill="1" applyBorder="1" applyAlignment="1">
      <alignment shrinkToFit="1"/>
    </xf>
    <xf numFmtId="0" fontId="1" fillId="0" borderId="0" xfId="0" applyFont="1" applyBorder="1" applyAlignment="1">
      <alignment horizontal="right"/>
    </xf>
    <xf numFmtId="0" fontId="1" fillId="0" borderId="0" xfId="0" applyNumberFormat="1" applyFont="1" applyAlignment="1">
      <alignment horizontal="right"/>
    </xf>
    <xf numFmtId="0" fontId="8" fillId="0" borderId="4" xfId="0" applyFont="1" applyBorder="1" applyAlignment="1">
      <alignment shrinkToFit="1"/>
    </xf>
    <xf numFmtId="0" fontId="11" fillId="0" borderId="4" xfId="0" applyFont="1" applyFill="1" applyBorder="1" applyAlignment="1">
      <alignment shrinkToFit="1"/>
    </xf>
    <xf numFmtId="0" fontId="9" fillId="0" borderId="4" xfId="0" quotePrefix="1" applyFont="1" applyFill="1" applyBorder="1" applyAlignment="1">
      <alignment shrinkToFit="1"/>
    </xf>
    <xf numFmtId="0" fontId="9" fillId="0" borderId="0" xfId="0" applyFont="1" applyFill="1" applyBorder="1" applyAlignment="1"/>
    <xf numFmtId="0" fontId="9" fillId="0" borderId="0" xfId="0" applyFont="1" applyFill="1" applyAlignment="1"/>
    <xf numFmtId="0" fontId="9" fillId="0" borderId="0" xfId="0" applyNumberFormat="1" applyFont="1" applyAlignment="1"/>
    <xf numFmtId="0" fontId="3" fillId="0" borderId="0" xfId="0" applyNumberFormat="1" applyFont="1" applyAlignment="1">
      <alignment vertical="center" wrapText="1"/>
    </xf>
    <xf numFmtId="49" fontId="5" fillId="0" borderId="0" xfId="0" quotePrefix="1" applyNumberFormat="1" applyFont="1" applyAlignment="1">
      <alignment horizontal="center" wrapText="1"/>
    </xf>
    <xf numFmtId="0" fontId="5" fillId="0" borderId="0" xfId="0" quotePrefix="1" applyFont="1" applyFill="1" applyAlignment="1">
      <alignment horizontal="center" wrapText="1"/>
    </xf>
    <xf numFmtId="49" fontId="8" fillId="0" borderId="0" xfId="0" quotePrefix="1" applyNumberFormat="1" applyFont="1" applyAlignment="1">
      <alignment horizontal="center" wrapText="1"/>
    </xf>
    <xf numFmtId="49" fontId="11" fillId="0" borderId="4" xfId="0" applyNumberFormat="1" applyFont="1" applyBorder="1" applyAlignment="1">
      <alignment wrapText="1"/>
    </xf>
    <xf numFmtId="49" fontId="7" fillId="0" borderId="4" xfId="0" applyNumberFormat="1" applyFont="1" applyBorder="1" applyAlignment="1">
      <alignment horizontal="center" wrapText="1"/>
    </xf>
    <xf numFmtId="0" fontId="7" fillId="2" borderId="4" xfId="0" quotePrefix="1" applyFont="1" applyFill="1" applyBorder="1" applyAlignment="1" applyProtection="1">
      <alignment shrinkToFit="1"/>
      <protection locked="0"/>
    </xf>
    <xf numFmtId="0" fontId="9" fillId="2" borderId="4" xfId="0" quotePrefix="1" applyFont="1" applyFill="1" applyBorder="1" applyAlignment="1" applyProtection="1">
      <alignment shrinkToFit="1"/>
      <protection locked="0"/>
    </xf>
    <xf numFmtId="49" fontId="9" fillId="0" borderId="4" xfId="0" applyNumberFormat="1" applyFont="1" applyBorder="1"/>
    <xf numFmtId="0" fontId="9" fillId="0" borderId="4" xfId="0" applyFont="1" applyFill="1" applyBorder="1" applyAlignment="1" applyProtection="1">
      <alignment shrinkToFit="1"/>
      <protection locked="0"/>
    </xf>
    <xf numFmtId="49" fontId="9" fillId="0" borderId="0" xfId="0" applyNumberFormat="1" applyFont="1" applyFill="1"/>
    <xf numFmtId="0" fontId="9" fillId="0" borderId="0" xfId="0" applyNumberFormat="1" applyFont="1"/>
    <xf numFmtId="0" fontId="9" fillId="0" borderId="0" xfId="0" applyNumberFormat="1" applyFont="1" applyFill="1" applyBorder="1" applyAlignment="1"/>
    <xf numFmtId="0" fontId="9" fillId="0" borderId="0" xfId="0" applyNumberFormat="1" applyFont="1" applyFill="1" applyAlignment="1"/>
    <xf numFmtId="49" fontId="9" fillId="0" borderId="0" xfId="0" applyNumberFormat="1" applyFont="1"/>
    <xf numFmtId="0" fontId="9" fillId="0" borderId="0" xfId="0" applyFont="1" applyFill="1"/>
    <xf numFmtId="0" fontId="9" fillId="0" borderId="0" xfId="0" applyFont="1" applyFill="1" applyAlignment="1">
      <alignment horizontal="right"/>
    </xf>
    <xf numFmtId="0" fontId="8" fillId="0" borderId="0" xfId="0" applyFont="1" applyAlignment="1">
      <alignment horizontal="center" wrapText="1"/>
    </xf>
    <xf numFmtId="49" fontId="12" fillId="0" borderId="4" xfId="0" applyNumberFormat="1" applyFont="1" applyFill="1" applyBorder="1" applyAlignment="1">
      <alignment wrapText="1"/>
    </xf>
    <xf numFmtId="49" fontId="7" fillId="0" borderId="4" xfId="0" applyNumberFormat="1" applyFont="1" applyBorder="1"/>
    <xf numFmtId="0" fontId="7" fillId="2" borderId="4" xfId="0" applyFont="1" applyFill="1" applyBorder="1" applyAlignment="1" applyProtection="1">
      <alignment shrinkToFit="1"/>
      <protection locked="0"/>
    </xf>
    <xf numFmtId="0" fontId="9" fillId="2" borderId="4" xfId="0" applyFont="1" applyFill="1" applyBorder="1" applyAlignment="1" applyProtection="1">
      <alignment shrinkToFit="1"/>
      <protection locked="0"/>
    </xf>
    <xf numFmtId="49" fontId="6" fillId="0" borderId="4" xfId="0" applyNumberFormat="1" applyFont="1" applyFill="1" applyBorder="1" applyAlignment="1">
      <alignment wrapText="1"/>
    </xf>
    <xf numFmtId="0" fontId="9" fillId="0" borderId="6" xfId="0" applyFont="1" applyFill="1" applyBorder="1" applyAlignment="1">
      <alignment horizontal="center" vertical="center" wrapText="1"/>
    </xf>
    <xf numFmtId="49" fontId="8" fillId="0" borderId="3" xfId="0" applyNumberFormat="1" applyFont="1" applyBorder="1" applyAlignment="1"/>
    <xf numFmtId="49" fontId="11" fillId="0" borderId="3" xfId="0" applyNumberFormat="1" applyFont="1" applyBorder="1" applyAlignment="1">
      <alignment wrapText="1"/>
    </xf>
    <xf numFmtId="49" fontId="9" fillId="0" borderId="6" xfId="0" applyNumberFormat="1" applyFont="1" applyBorder="1" applyAlignment="1">
      <alignment horizontal="center" vertical="center" wrapText="1"/>
    </xf>
    <xf numFmtId="0" fontId="9" fillId="0" borderId="6" xfId="0" applyFont="1" applyBorder="1" applyAlignment="1">
      <alignment horizontal="center" vertical="center" textRotation="90" wrapText="1"/>
    </xf>
    <xf numFmtId="49" fontId="9" fillId="0" borderId="6" xfId="0" applyNumberFormat="1" applyFont="1" applyBorder="1" applyAlignment="1">
      <alignment horizontal="center" vertical="center" textRotation="90" wrapText="1"/>
    </xf>
    <xf numFmtId="0" fontId="7" fillId="0" borderId="6" xfId="0"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7" fillId="0" borderId="6" xfId="0" applyNumberFormat="1" applyFont="1" applyBorder="1" applyAlignment="1">
      <alignment horizontal="center" vertical="center" textRotation="90" wrapText="1"/>
    </xf>
    <xf numFmtId="49" fontId="9" fillId="0" borderId="0" xfId="0" applyNumberFormat="1" applyFont="1" applyFill="1" applyAlignment="1">
      <alignment horizontal="center" wrapText="1"/>
    </xf>
    <xf numFmtId="49" fontId="2" fillId="0" borderId="0" xfId="0" applyNumberFormat="1" applyFont="1" applyFill="1" applyAlignment="1">
      <alignment horizontal="center" wrapText="1"/>
    </xf>
    <xf numFmtId="49" fontId="13" fillId="0" borderId="0" xfId="0" quotePrefix="1" applyNumberFormat="1" applyFont="1" applyAlignment="1">
      <alignment wrapText="1"/>
    </xf>
    <xf numFmtId="164" fontId="13" fillId="0" borderId="0" xfId="0" quotePrefix="1" applyNumberFormat="1" applyFont="1" applyAlignment="1">
      <alignment wrapText="1"/>
    </xf>
    <xf numFmtId="0" fontId="13" fillId="0" borderId="0" xfId="0" quotePrefix="1" applyFont="1" applyAlignment="1">
      <alignment wrapText="1"/>
    </xf>
    <xf numFmtId="0" fontId="13" fillId="0" borderId="0" xfId="0" applyFont="1" applyAlignment="1">
      <alignment wrapText="1"/>
    </xf>
    <xf numFmtId="164" fontId="10" fillId="0" borderId="0" xfId="0" quotePrefix="1" applyNumberFormat="1" applyFont="1" applyAlignment="1">
      <alignment wrapText="1"/>
    </xf>
    <xf numFmtId="0" fontId="10" fillId="0" borderId="0" xfId="0" quotePrefix="1" applyFont="1" applyAlignment="1">
      <alignment wrapText="1"/>
    </xf>
    <xf numFmtId="0" fontId="10" fillId="0" borderId="0" xfId="0" applyFont="1" applyAlignment="1">
      <alignment wrapText="1"/>
    </xf>
    <xf numFmtId="49" fontId="14" fillId="0" borderId="6" xfId="0" applyNumberFormat="1" applyFont="1" applyFill="1" applyBorder="1" applyAlignment="1">
      <alignment horizontal="center" vertical="center" wrapText="1"/>
    </xf>
    <xf numFmtId="164" fontId="14" fillId="0" borderId="6" xfId="0" applyNumberFormat="1" applyFont="1" applyFill="1" applyBorder="1" applyAlignment="1">
      <alignment horizontal="center" vertical="center" wrapText="1"/>
    </xf>
    <xf numFmtId="49" fontId="8" fillId="0" borderId="6" xfId="0" applyNumberFormat="1" applyFont="1" applyFill="1" applyBorder="1"/>
    <xf numFmtId="164" fontId="8" fillId="0" borderId="6" xfId="0" applyNumberFormat="1" applyFont="1" applyFill="1" applyBorder="1" applyAlignment="1">
      <alignment wrapText="1"/>
    </xf>
    <xf numFmtId="0" fontId="8" fillId="0" borderId="6" xfId="0" applyFont="1" applyFill="1" applyBorder="1"/>
    <xf numFmtId="49" fontId="8" fillId="0" borderId="0" xfId="0" applyNumberFormat="1" applyFont="1"/>
    <xf numFmtId="0" fontId="8" fillId="0" borderId="0" xfId="0" applyFont="1"/>
    <xf numFmtId="49" fontId="8" fillId="0" borderId="6" xfId="0" applyNumberFormat="1" applyFont="1" applyBorder="1"/>
    <xf numFmtId="164" fontId="8" fillId="0" borderId="6" xfId="0" applyNumberFormat="1" applyFont="1" applyBorder="1" applyAlignment="1">
      <alignment wrapText="1"/>
    </xf>
    <xf numFmtId="0" fontId="8" fillId="0" borderId="6" xfId="0" applyFont="1" applyBorder="1"/>
    <xf numFmtId="0" fontId="16" fillId="0" borderId="0" xfId="1" applyFont="1" applyBorder="1" applyAlignment="1">
      <alignment horizontal="right" vertical="top" wrapText="1"/>
    </xf>
    <xf numFmtId="0" fontId="18" fillId="0" borderId="14" xfId="1" applyFont="1" applyBorder="1" applyAlignment="1">
      <alignment horizontal="center" vertical="top" wrapText="1"/>
    </xf>
    <xf numFmtId="0" fontId="18" fillId="0" borderId="17" xfId="1" applyFont="1" applyBorder="1" applyAlignment="1">
      <alignment horizontal="center" vertical="top" wrapText="1"/>
    </xf>
    <xf numFmtId="0" fontId="16" fillId="0" borderId="17" xfId="1" applyFont="1" applyBorder="1" applyAlignment="1">
      <alignment horizontal="center" vertical="top" wrapText="1"/>
    </xf>
    <xf numFmtId="0" fontId="16" fillId="0" borderId="6" xfId="1" applyFont="1" applyBorder="1" applyAlignment="1">
      <alignment horizontal="center" vertical="top" wrapText="1"/>
    </xf>
    <xf numFmtId="0" fontId="16" fillId="0" borderId="10" xfId="1" applyFont="1" applyBorder="1" applyAlignment="1">
      <alignment horizontal="center" vertical="top" wrapText="1"/>
    </xf>
    <xf numFmtId="49" fontId="14" fillId="0" borderId="0" xfId="0" applyNumberFormat="1" applyFont="1" applyProtection="1">
      <protection locked="0"/>
    </xf>
    <xf numFmtId="0" fontId="14"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4" fillId="0" borderId="0" xfId="0" applyFont="1" applyBorder="1" applyProtection="1">
      <protection locked="0"/>
    </xf>
    <xf numFmtId="0" fontId="4" fillId="0" borderId="0" xfId="0" applyFont="1" applyFill="1" applyBorder="1" applyAlignment="1" applyProtection="1">
      <alignment horizontal="center"/>
      <protection locked="0"/>
    </xf>
    <xf numFmtId="0" fontId="14" fillId="0" borderId="0" xfId="0" applyFont="1" applyFill="1" applyBorder="1" applyAlignment="1" applyProtection="1">
      <protection locked="0"/>
    </xf>
    <xf numFmtId="0" fontId="19" fillId="0" borderId="0" xfId="0" applyFont="1"/>
    <xf numFmtId="0" fontId="19" fillId="0" borderId="0" xfId="0" applyFont="1" applyAlignment="1">
      <alignment horizontal="right"/>
    </xf>
    <xf numFmtId="0" fontId="19" fillId="0" borderId="0" xfId="0" applyFont="1" applyAlignment="1"/>
    <xf numFmtId="0" fontId="19" fillId="0" borderId="6" xfId="0" applyFont="1" applyBorder="1"/>
    <xf numFmtId="0" fontId="9" fillId="0" borderId="13" xfId="0" applyFont="1" applyBorder="1" applyAlignment="1">
      <alignment wrapText="1"/>
    </xf>
    <xf numFmtId="0" fontId="19" fillId="0" borderId="6" xfId="0" applyFont="1" applyBorder="1" applyAlignment="1">
      <alignment wrapText="1"/>
    </xf>
    <xf numFmtId="0" fontId="7" fillId="0" borderId="6" xfId="0" applyFont="1" applyBorder="1" applyAlignment="1">
      <alignment wrapText="1"/>
    </xf>
    <xf numFmtId="0" fontId="7" fillId="0" borderId="6" xfId="0" applyFont="1" applyBorder="1"/>
    <xf numFmtId="0" fontId="19" fillId="0" borderId="6" xfId="0" applyFont="1" applyBorder="1" applyAlignment="1">
      <alignment horizontal="center" wrapText="1"/>
    </xf>
    <xf numFmtId="0" fontId="19" fillId="0" borderId="6" xfId="0" applyFont="1" applyBorder="1" applyAlignment="1">
      <alignment horizontal="center" vertical="center" wrapText="1"/>
    </xf>
    <xf numFmtId="0" fontId="19" fillId="0" borderId="0" xfId="0" applyFont="1" applyFill="1"/>
    <xf numFmtId="49" fontId="19" fillId="0" borderId="0" xfId="0" applyNumberFormat="1" applyFont="1"/>
    <xf numFmtId="49" fontId="2" fillId="0" borderId="4" xfId="0" quotePrefix="1" applyNumberFormat="1" applyFont="1" applyBorder="1" applyAlignment="1">
      <alignment wrapText="1"/>
    </xf>
    <xf numFmtId="0" fontId="9" fillId="0" borderId="0" xfId="0" applyFont="1" applyAlignment="1" applyProtection="1">
      <alignment horizontal="right"/>
      <protection locked="0"/>
    </xf>
    <xf numFmtId="0" fontId="9" fillId="0" borderId="0" xfId="0" applyFont="1" applyAlignment="1">
      <alignment horizontal="right" wrapText="1"/>
    </xf>
    <xf numFmtId="49" fontId="9" fillId="0" borderId="8" xfId="0" applyNumberFormat="1" applyFont="1" applyBorder="1" applyProtection="1">
      <protection locked="0"/>
    </xf>
    <xf numFmtId="0" fontId="9" fillId="0" borderId="8" xfId="0" applyFont="1" applyBorder="1" applyProtection="1">
      <protection locked="0"/>
    </xf>
    <xf numFmtId="49" fontId="7" fillId="0"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wrapText="1"/>
      <protection locked="0"/>
    </xf>
    <xf numFmtId="49" fontId="9" fillId="0" borderId="6" xfId="0" applyNumberFormat="1"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wrapText="1"/>
      <protection locked="0"/>
    </xf>
    <xf numFmtId="0" fontId="9" fillId="0" borderId="6" xfId="0" applyFont="1" applyFill="1" applyBorder="1" applyAlignment="1" applyProtection="1">
      <alignment horizontal="left" wrapText="1"/>
      <protection locked="0"/>
    </xf>
    <xf numFmtId="0" fontId="9" fillId="0" borderId="6" xfId="0" applyFont="1" applyFill="1" applyBorder="1" applyAlignment="1" applyProtection="1">
      <alignment wrapText="1"/>
      <protection locked="0"/>
    </xf>
    <xf numFmtId="0" fontId="19" fillId="0" borderId="0" xfId="0" applyNumberFormat="1" applyFont="1" applyFill="1" applyAlignment="1">
      <alignment horizontal="right"/>
    </xf>
    <xf numFmtId="49" fontId="19" fillId="0" borderId="0" xfId="0" applyNumberFormat="1" applyFont="1" applyFill="1"/>
    <xf numFmtId="0" fontId="19" fillId="0" borderId="0" xfId="0" applyNumberFormat="1" applyFont="1" applyFill="1"/>
    <xf numFmtId="0" fontId="19" fillId="0" borderId="0" xfId="0" applyNumberFormat="1" applyFont="1"/>
    <xf numFmtId="164" fontId="19" fillId="0" borderId="0" xfId="0" applyNumberFormat="1" applyFont="1" applyFill="1"/>
    <xf numFmtId="49" fontId="19" fillId="0" borderId="6" xfId="0" applyNumberFormat="1" applyFont="1" applyFill="1" applyBorder="1"/>
    <xf numFmtId="164" fontId="19" fillId="0" borderId="6" xfId="0" applyNumberFormat="1" applyFont="1" applyFill="1" applyBorder="1" applyAlignment="1">
      <alignment wrapText="1"/>
    </xf>
    <xf numFmtId="0" fontId="19" fillId="0" borderId="6" xfId="0" applyFont="1" applyFill="1" applyBorder="1"/>
    <xf numFmtId="49" fontId="19" fillId="0" borderId="6" xfId="0" applyNumberFormat="1" applyFont="1" applyBorder="1"/>
    <xf numFmtId="164" fontId="19" fillId="0" borderId="6" xfId="0" applyNumberFormat="1" applyFont="1" applyBorder="1"/>
    <xf numFmtId="164" fontId="19" fillId="0" borderId="6" xfId="0" applyNumberFormat="1" applyFont="1" applyBorder="1" applyAlignment="1">
      <alignment wrapText="1"/>
    </xf>
    <xf numFmtId="164" fontId="19" fillId="0" borderId="0" xfId="0" applyNumberFormat="1" applyFont="1"/>
    <xf numFmtId="0" fontId="19" fillId="0" borderId="0" xfId="0" applyFont="1" applyAlignment="1">
      <alignment horizontal="left"/>
    </xf>
    <xf numFmtId="0" fontId="7" fillId="0" borderId="13" xfId="0" applyFont="1" applyBorder="1"/>
    <xf numFmtId="0" fontId="19" fillId="0" borderId="0" xfId="0" applyFont="1" applyBorder="1"/>
    <xf numFmtId="0" fontId="19" fillId="0" borderId="8" xfId="0" applyFont="1" applyBorder="1" applyAlignment="1"/>
    <xf numFmtId="0" fontId="19" fillId="0" borderId="9" xfId="0" applyFont="1" applyBorder="1" applyAlignment="1"/>
    <xf numFmtId="0" fontId="7" fillId="0" borderId="7" xfId="0" applyFont="1" applyBorder="1"/>
    <xf numFmtId="0" fontId="2" fillId="3" borderId="4" xfId="0" quotePrefix="1" applyFont="1" applyFill="1" applyBorder="1" applyAlignment="1">
      <alignment shrinkToFit="1"/>
    </xf>
    <xf numFmtId="0" fontId="2" fillId="0" borderId="4" xfId="0" quotePrefix="1" applyFont="1" applyFill="1" applyBorder="1" applyAlignment="1">
      <alignment shrinkToFit="1"/>
    </xf>
    <xf numFmtId="0" fontId="2" fillId="2" borderId="4" xfId="0" quotePrefix="1" applyFont="1" applyFill="1" applyBorder="1" applyAlignment="1" applyProtection="1">
      <alignment shrinkToFit="1"/>
      <protection locked="0"/>
    </xf>
    <xf numFmtId="0" fontId="1" fillId="0" borderId="0" xfId="0" applyFont="1" applyAlignment="1">
      <alignment horizontal="right"/>
    </xf>
    <xf numFmtId="0" fontId="8" fillId="0" borderId="0" xfId="0" applyFont="1" applyAlignment="1"/>
    <xf numFmtId="49" fontId="1" fillId="0" borderId="4" xfId="0" applyNumberFormat="1" applyFont="1" applyBorder="1"/>
    <xf numFmtId="0" fontId="0" fillId="0" borderId="0" xfId="0" applyFill="1"/>
    <xf numFmtId="49" fontId="21" fillId="0" borderId="0" xfId="0" applyNumberFormat="1" applyFont="1" applyBorder="1"/>
    <xf numFmtId="0" fontId="22" fillId="0" borderId="0" xfId="0" applyFont="1" applyBorder="1" applyAlignment="1">
      <alignment wrapText="1"/>
    </xf>
    <xf numFmtId="0" fontId="21" fillId="0" borderId="0" xfId="0" applyFont="1" applyFill="1" applyBorder="1" applyAlignment="1">
      <alignment horizontal="right"/>
    </xf>
    <xf numFmtId="0" fontId="21" fillId="0" borderId="0" xfId="0" applyFont="1" applyBorder="1" applyAlignment="1">
      <alignment horizontal="right"/>
    </xf>
    <xf numFmtId="49" fontId="0" fillId="0" borderId="0" xfId="0" applyNumberFormat="1"/>
    <xf numFmtId="0" fontId="0" fillId="0" borderId="0" xfId="0" applyFill="1" applyAlignment="1">
      <alignment horizontal="right"/>
    </xf>
    <xf numFmtId="0" fontId="0" fillId="0" borderId="0" xfId="0" applyAlignment="1">
      <alignment horizontal="right"/>
    </xf>
    <xf numFmtId="0" fontId="4" fillId="0" borderId="6" xfId="0" applyFont="1" applyFill="1" applyBorder="1" applyAlignment="1">
      <alignment horizontal="center" vertical="center"/>
    </xf>
    <xf numFmtId="49" fontId="23" fillId="0" borderId="0" xfId="0" quotePrefix="1" applyNumberFormat="1" applyFont="1" applyAlignment="1">
      <alignment wrapText="1"/>
    </xf>
    <xf numFmtId="0" fontId="23" fillId="0" borderId="0" xfId="0" quotePrefix="1" applyFont="1" applyAlignment="1">
      <alignment wrapText="1"/>
    </xf>
    <xf numFmtId="0" fontId="23" fillId="0" borderId="0" xfId="0" quotePrefix="1" applyFont="1" applyFill="1" applyAlignment="1">
      <alignment wrapText="1"/>
    </xf>
    <xf numFmtId="0" fontId="0" fillId="0" borderId="0" xfId="0" quotePrefix="1" applyFill="1" applyAlignment="1">
      <alignment wrapText="1"/>
    </xf>
    <xf numFmtId="49" fontId="8" fillId="0" borderId="4" xfId="0" applyNumberFormat="1" applyFont="1" applyBorder="1"/>
    <xf numFmtId="49" fontId="8" fillId="2" borderId="1" xfId="0" applyNumberFormat="1" applyFont="1" applyFill="1" applyBorder="1" applyAlignment="1" applyProtection="1">
      <alignment shrinkToFit="1"/>
      <protection locked="0"/>
    </xf>
    <xf numFmtId="0" fontId="7" fillId="2" borderId="0" xfId="0" applyFont="1" applyFill="1" applyProtection="1">
      <protection locked="0"/>
    </xf>
    <xf numFmtId="0" fontId="0" fillId="2" borderId="0" xfId="0" applyFill="1" applyProtection="1">
      <protection locked="0"/>
    </xf>
    <xf numFmtId="0" fontId="2" fillId="0" borderId="4" xfId="0" quotePrefix="1" applyFont="1" applyBorder="1" applyAlignment="1">
      <alignment shrinkToFit="1"/>
    </xf>
    <xf numFmtId="49" fontId="7" fillId="0" borderId="6" xfId="0" applyNumberFormat="1" applyFont="1" applyBorder="1" applyAlignment="1">
      <alignment horizontal="center" vertical="center" wrapText="1"/>
    </xf>
    <xf numFmtId="0" fontId="8" fillId="0" borderId="0" xfId="0" quotePrefix="1" applyFont="1" applyAlignment="1">
      <alignment wrapText="1"/>
    </xf>
    <xf numFmtId="49" fontId="0" fillId="0" borderId="1" xfId="0" applyNumberFormat="1" applyBorder="1" applyAlignment="1"/>
    <xf numFmtId="49" fontId="0" fillId="0" borderId="2" xfId="0" applyNumberFormat="1" applyBorder="1" applyAlignment="1"/>
    <xf numFmtId="0" fontId="11" fillId="0" borderId="4" xfId="0" applyFont="1" applyBorder="1" applyAlignment="1">
      <alignment shrinkToFit="1"/>
    </xf>
    <xf numFmtId="49" fontId="0" fillId="0" borderId="1" xfId="0" applyNumberFormat="1" applyBorder="1"/>
    <xf numFmtId="49" fontId="0" fillId="0" borderId="2" xfId="0" applyNumberFormat="1" applyBorder="1"/>
    <xf numFmtId="49" fontId="0" fillId="0" borderId="0" xfId="0" applyNumberFormat="1" applyBorder="1"/>
    <xf numFmtId="0" fontId="0" fillId="0" borderId="0" xfId="0" applyBorder="1" applyAlignment="1"/>
    <xf numFmtId="0" fontId="0" fillId="0" borderId="0" xfId="0" applyFill="1" applyBorder="1"/>
    <xf numFmtId="0" fontId="0" fillId="0" borderId="0" xfId="0" applyNumberFormat="1" applyBorder="1" applyAlignment="1"/>
    <xf numFmtId="0" fontId="1" fillId="0" borderId="0" xfId="0" applyNumberFormat="1" applyFont="1" applyBorder="1" applyAlignment="1">
      <alignment horizontal="right"/>
    </xf>
    <xf numFmtId="0" fontId="0" fillId="0" borderId="0" xfId="0" applyNumberFormat="1" applyAlignment="1"/>
    <xf numFmtId="0" fontId="0" fillId="3" borderId="0" xfId="0" applyFill="1"/>
    <xf numFmtId="0" fontId="0" fillId="3" borderId="0" xfId="0" applyFill="1" applyAlignment="1">
      <alignment horizontal="right"/>
    </xf>
    <xf numFmtId="49" fontId="24" fillId="0" borderId="0" xfId="0" applyNumberFormat="1" applyFont="1"/>
    <xf numFmtId="49" fontId="24" fillId="0" borderId="0" xfId="0" applyNumberFormat="1" applyFont="1" applyAlignment="1">
      <alignment horizontal="center"/>
    </xf>
    <xf numFmtId="0" fontId="24" fillId="0" borderId="0" xfId="0" applyFont="1" applyFill="1"/>
    <xf numFmtId="0" fontId="24" fillId="0" borderId="0" xfId="0" applyFont="1"/>
    <xf numFmtId="0" fontId="24" fillId="0" borderId="0" xfId="0" applyNumberFormat="1" applyFont="1" applyAlignment="1"/>
    <xf numFmtId="49" fontId="24" fillId="0" borderId="0" xfId="0" applyNumberFormat="1" applyFont="1" applyFill="1" applyAlignment="1">
      <alignment horizontal="center"/>
    </xf>
    <xf numFmtId="0" fontId="24" fillId="0" borderId="0" xfId="0" applyFont="1" applyFill="1" applyAlignment="1">
      <alignment horizontal="right"/>
    </xf>
    <xf numFmtId="49" fontId="0" fillId="0" borderId="0" xfId="0" applyNumberFormat="1" applyAlignment="1">
      <alignment horizontal="center"/>
    </xf>
    <xf numFmtId="0" fontId="7" fillId="0" borderId="4" xfId="0" applyFont="1" applyFill="1" applyBorder="1" applyAlignment="1" applyProtection="1">
      <alignment shrinkToFit="1"/>
      <protection locked="0"/>
    </xf>
    <xf numFmtId="49" fontId="9" fillId="0" borderId="0" xfId="0" applyNumberFormat="1" applyFont="1" applyFill="1" applyBorder="1"/>
    <xf numFmtId="0" fontId="9" fillId="0" borderId="0" xfId="0" applyNumberFormat="1" applyFont="1" applyBorder="1"/>
    <xf numFmtId="0" fontId="16" fillId="0" borderId="15" xfId="1" applyFont="1" applyBorder="1" applyAlignment="1">
      <alignment horizontal="center" vertical="top" wrapText="1"/>
    </xf>
    <xf numFmtId="0" fontId="16" fillId="0" borderId="16" xfId="1" applyFont="1" applyBorder="1" applyAlignment="1">
      <alignment horizontal="center" vertical="top" wrapText="1"/>
    </xf>
    <xf numFmtId="0" fontId="2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6" xfId="0" applyFont="1" applyBorder="1" applyAlignment="1">
      <alignment horizontal="center" vertical="center"/>
    </xf>
    <xf numFmtId="0" fontId="0" fillId="0" borderId="6" xfId="0" applyBorder="1"/>
    <xf numFmtId="0" fontId="0" fillId="0" borderId="6" xfId="0" applyBorder="1" applyAlignment="1">
      <alignment wrapText="1"/>
    </xf>
    <xf numFmtId="0" fontId="25" fillId="0" borderId="6" xfId="0" applyFont="1" applyBorder="1"/>
    <xf numFmtId="0" fontId="16" fillId="5" borderId="10" xfId="1" applyFont="1" applyFill="1" applyBorder="1" applyAlignment="1">
      <alignment horizontal="center" vertical="top" wrapText="1"/>
    </xf>
    <xf numFmtId="0" fontId="9" fillId="5" borderId="6" xfId="1" applyFont="1" applyFill="1" applyBorder="1" applyAlignment="1">
      <alignment horizontal="center" vertical="center"/>
    </xf>
    <xf numFmtId="0" fontId="2" fillId="5" borderId="6" xfId="1" applyFont="1" applyFill="1" applyBorder="1" applyAlignment="1">
      <alignment vertical="top" wrapText="1"/>
    </xf>
    <xf numFmtId="0" fontId="9" fillId="5" borderId="6" xfId="1" applyFont="1" applyFill="1" applyBorder="1" applyAlignment="1">
      <alignment vertical="top"/>
    </xf>
    <xf numFmtId="0" fontId="16" fillId="5" borderId="17" xfId="1" applyFont="1" applyFill="1" applyBorder="1" applyAlignment="1">
      <alignment horizontal="center" vertical="top" wrapText="1"/>
    </xf>
    <xf numFmtId="49" fontId="4" fillId="0" borderId="4" xfId="0" applyNumberFormat="1" applyFont="1" applyBorder="1" applyAlignment="1">
      <alignment horizontal="center"/>
    </xf>
    <xf numFmtId="0" fontId="3" fillId="0" borderId="0" xfId="0" applyNumberFormat="1" applyFont="1" applyAlignment="1">
      <alignment horizontal="center" vertical="center" wrapText="1"/>
    </xf>
    <xf numFmtId="49" fontId="4" fillId="0" borderId="6" xfId="0" applyNumberFormat="1" applyFont="1" applyBorder="1" applyAlignment="1">
      <alignment horizontal="center" vertical="center"/>
    </xf>
    <xf numFmtId="0" fontId="4" fillId="0" borderId="0" xfId="0" applyNumberFormat="1" applyFont="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textRotation="90" wrapText="1"/>
    </xf>
    <xf numFmtId="0" fontId="0" fillId="0" borderId="6" xfId="0" applyFill="1" applyBorder="1" applyAlignment="1">
      <alignment horizontal="center"/>
    </xf>
    <xf numFmtId="0" fontId="9" fillId="0" borderId="6" xfId="0" applyFont="1" applyFill="1" applyBorder="1" applyAlignment="1">
      <alignment horizontal="center" vertical="center" wrapText="1"/>
    </xf>
    <xf numFmtId="0" fontId="19" fillId="0" borderId="0" xfId="0" applyFont="1" applyBorder="1" applyAlignment="1">
      <alignment horizontal="center"/>
    </xf>
    <xf numFmtId="0" fontId="7" fillId="0" borderId="6" xfId="0" applyFont="1" applyBorder="1" applyAlignment="1">
      <alignment horizontal="center" wrapText="1"/>
    </xf>
    <xf numFmtId="0" fontId="7" fillId="0" borderId="6" xfId="0" applyFont="1" applyBorder="1" applyAlignment="1">
      <alignment horizontal="center"/>
    </xf>
    <xf numFmtId="0" fontId="19" fillId="0" borderId="0" xfId="0" applyFont="1" applyAlignment="1">
      <alignment horizontal="right"/>
    </xf>
    <xf numFmtId="0" fontId="19" fillId="0" borderId="0" xfId="0" applyFont="1" applyAlignment="1">
      <alignment horizontal="center"/>
    </xf>
    <xf numFmtId="0" fontId="19" fillId="0" borderId="0" xfId="0" applyFont="1" applyBorder="1" applyAlignment="1">
      <alignment horizontal="center" wrapText="1"/>
    </xf>
    <xf numFmtId="0" fontId="7" fillId="0" borderId="10" xfId="0" applyFont="1" applyBorder="1" applyAlignment="1">
      <alignment horizontal="center" wrapText="1"/>
    </xf>
    <xf numFmtId="0" fontId="7" fillId="0" borderId="13" xfId="0" applyFont="1" applyBorder="1" applyAlignment="1">
      <alignment horizontal="center" wrapText="1"/>
    </xf>
    <xf numFmtId="0" fontId="7" fillId="0" borderId="10" xfId="0" applyFont="1" applyBorder="1" applyAlignment="1">
      <alignment horizontal="center"/>
    </xf>
    <xf numFmtId="0" fontId="7" fillId="0" borderId="13"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7" xfId="0" applyFont="1" applyBorder="1" applyAlignment="1">
      <alignment horizontal="center"/>
    </xf>
    <xf numFmtId="0" fontId="19" fillId="0" borderId="0" xfId="0" applyFont="1" applyAlignment="1">
      <alignment horizontal="left"/>
    </xf>
    <xf numFmtId="0" fontId="3" fillId="0" borderId="0" xfId="0" applyNumberFormat="1" applyFont="1" applyFill="1" applyAlignment="1">
      <alignment horizontal="center" vertical="center" wrapText="1"/>
    </xf>
    <xf numFmtId="164" fontId="19" fillId="0" borderId="0" xfId="0" applyNumberFormat="1" applyFont="1" applyFill="1" applyAlignment="1">
      <alignment horizontal="right"/>
    </xf>
    <xf numFmtId="0" fontId="19" fillId="0" borderId="0" xfId="0" applyNumberFormat="1" applyFont="1" applyFill="1" applyAlignment="1">
      <alignment horizontal="right"/>
    </xf>
    <xf numFmtId="0" fontId="19" fillId="0" borderId="0" xfId="0" applyNumberFormat="1" applyFont="1" applyFill="1" applyAlignment="1">
      <alignment horizontal="center"/>
    </xf>
    <xf numFmtId="0" fontId="2" fillId="4" borderId="0" xfId="1" applyFont="1" applyFill="1" applyBorder="1" applyAlignment="1">
      <alignment vertical="top" wrapText="1"/>
    </xf>
    <xf numFmtId="0" fontId="16" fillId="0" borderId="6" xfId="1" applyFont="1" applyBorder="1" applyAlignment="1">
      <alignment vertical="top" wrapText="1"/>
    </xf>
    <xf numFmtId="0" fontId="16" fillId="0" borderId="6" xfId="1" applyFont="1" applyBorder="1" applyAlignment="1">
      <alignment horizontal="center" vertical="top" wrapText="1"/>
    </xf>
    <xf numFmtId="0" fontId="16" fillId="0" borderId="11" xfId="1" applyFont="1" applyBorder="1" applyAlignment="1">
      <alignment horizontal="left" vertical="top" wrapText="1"/>
    </xf>
    <xf numFmtId="0" fontId="16" fillId="0" borderId="12" xfId="1" applyFont="1" applyBorder="1" applyAlignment="1">
      <alignment horizontal="left" vertical="top" wrapText="1"/>
    </xf>
    <xf numFmtId="0" fontId="16" fillId="0" borderId="7" xfId="1" applyFont="1" applyBorder="1" applyAlignment="1">
      <alignment horizontal="left" vertical="top" wrapText="1"/>
    </xf>
    <xf numFmtId="0" fontId="16" fillId="5" borderId="11" xfId="1" applyFont="1" applyFill="1" applyBorder="1" applyAlignment="1">
      <alignment horizontal="center" vertical="top" wrapText="1"/>
    </xf>
    <xf numFmtId="0" fontId="16" fillId="5" borderId="7" xfId="1" applyFont="1" applyFill="1" applyBorder="1" applyAlignment="1">
      <alignment horizontal="center" vertical="top" wrapText="1"/>
    </xf>
    <xf numFmtId="0" fontId="16" fillId="0" borderId="6" xfId="1" applyFont="1" applyBorder="1" applyAlignment="1">
      <alignment horizontal="left" vertical="top" wrapText="1"/>
    </xf>
    <xf numFmtId="0" fontId="2" fillId="0" borderId="6" xfId="1" applyFont="1" applyBorder="1" applyAlignment="1">
      <alignment vertical="top" wrapText="1"/>
    </xf>
    <xf numFmtId="0" fontId="16" fillId="0" borderId="15" xfId="1" applyFont="1" applyBorder="1" applyAlignment="1">
      <alignment horizontal="center" vertical="top" wrapText="1"/>
    </xf>
    <xf numFmtId="0" fontId="16" fillId="0" borderId="16" xfId="1" applyFont="1" applyBorder="1" applyAlignment="1">
      <alignment horizontal="center" vertical="top" wrapText="1"/>
    </xf>
    <xf numFmtId="0" fontId="2" fillId="0" borderId="15" xfId="1" applyFont="1" applyBorder="1" applyAlignment="1">
      <alignment horizontal="justify" vertical="top" wrapText="1"/>
    </xf>
    <xf numFmtId="0" fontId="2" fillId="0" borderId="16" xfId="1" applyFont="1" applyBorder="1" applyAlignment="1">
      <alignment horizontal="justify" vertical="top" wrapText="1"/>
    </xf>
    <xf numFmtId="0" fontId="16" fillId="0" borderId="15" xfId="1" applyFont="1" applyBorder="1" applyAlignment="1">
      <alignment horizontal="justify" vertical="top" wrapText="1"/>
    </xf>
    <xf numFmtId="0" fontId="16" fillId="0" borderId="16" xfId="1" applyFont="1" applyBorder="1" applyAlignment="1">
      <alignment horizontal="justify" vertical="top" wrapText="1"/>
    </xf>
    <xf numFmtId="0" fontId="26" fillId="5" borderId="15" xfId="1" applyFont="1" applyFill="1" applyBorder="1" applyAlignment="1">
      <alignment horizontal="justify" vertical="top" wrapText="1"/>
    </xf>
    <xf numFmtId="0" fontId="26" fillId="5" borderId="16" xfId="1" applyFont="1" applyFill="1" applyBorder="1" applyAlignment="1">
      <alignment horizontal="justify" vertical="top" wrapText="1"/>
    </xf>
    <xf numFmtId="0" fontId="16" fillId="4" borderId="18" xfId="1" applyFont="1" applyFill="1" applyBorder="1" applyAlignment="1">
      <alignment horizontal="center" vertical="top" wrapText="1"/>
    </xf>
    <xf numFmtId="0" fontId="16" fillId="4" borderId="19" xfId="1" applyFont="1" applyFill="1" applyBorder="1" applyAlignment="1">
      <alignment horizontal="center" vertical="top" wrapText="1"/>
    </xf>
    <xf numFmtId="0" fontId="16" fillId="0" borderId="15" xfId="1" applyFont="1" applyBorder="1" applyAlignment="1">
      <alignment horizontal="left" vertical="top" wrapText="1"/>
    </xf>
    <xf numFmtId="0" fontId="16" fillId="0" borderId="16" xfId="1" applyFont="1" applyBorder="1" applyAlignment="1">
      <alignment horizontal="left" vertical="top" wrapText="1"/>
    </xf>
    <xf numFmtId="0" fontId="2" fillId="0" borderId="15" xfId="1" applyFont="1" applyBorder="1" applyAlignment="1">
      <alignment horizontal="left" vertical="top" wrapText="1"/>
    </xf>
    <xf numFmtId="0" fontId="2" fillId="0" borderId="16" xfId="1" applyFont="1" applyBorder="1" applyAlignment="1">
      <alignment horizontal="left" vertical="top" wrapText="1"/>
    </xf>
    <xf numFmtId="0" fontId="18" fillId="0" borderId="15" xfId="1" applyFont="1" applyBorder="1" applyAlignment="1">
      <alignment horizontal="center" vertical="top" wrapText="1"/>
    </xf>
    <xf numFmtId="0" fontId="18" fillId="0" borderId="16" xfId="1" applyFont="1" applyBorder="1" applyAlignment="1">
      <alignment horizontal="center" vertical="top" wrapText="1"/>
    </xf>
    <xf numFmtId="0" fontId="16" fillId="0" borderId="0" xfId="1" applyFont="1" applyBorder="1" applyAlignment="1">
      <alignment horizontal="right" vertical="top" wrapText="1"/>
    </xf>
    <xf numFmtId="0" fontId="17" fillId="0" borderId="0" xfId="1" applyFont="1" applyBorder="1" applyAlignment="1">
      <alignment horizontal="center" vertical="top" wrapText="1"/>
    </xf>
    <xf numFmtId="0" fontId="20" fillId="0" borderId="0" xfId="0" applyFont="1" applyBorder="1" applyAlignment="1" applyProtection="1">
      <alignment horizontal="center" wrapText="1"/>
      <protection locked="0"/>
    </xf>
    <xf numFmtId="0" fontId="20" fillId="0" borderId="11" xfId="0" applyFont="1" applyFill="1" applyBorder="1" applyAlignment="1" applyProtection="1">
      <alignment horizontal="center" wrapText="1"/>
      <protection locked="0"/>
    </xf>
    <xf numFmtId="0" fontId="20" fillId="0" borderId="7" xfId="0" applyFont="1" applyFill="1" applyBorder="1" applyAlignment="1" applyProtection="1">
      <alignment horizontal="center" wrapText="1"/>
      <protection locked="0"/>
    </xf>
    <xf numFmtId="49" fontId="8" fillId="0" borderId="1" xfId="0" applyNumberFormat="1" applyFont="1" applyBorder="1" applyAlignment="1"/>
    <xf numFmtId="49" fontId="8" fillId="0" borderId="2" xfId="0" applyNumberFormat="1" applyFont="1" applyBorder="1" applyAlignment="1"/>
    <xf numFmtId="49" fontId="8" fillId="0" borderId="3" xfId="0" applyNumberFormat="1" applyFont="1" applyBorder="1" applyAlignment="1"/>
    <xf numFmtId="49" fontId="11" fillId="0" borderId="1" xfId="0" applyNumberFormat="1" applyFont="1" applyBorder="1" applyAlignment="1">
      <alignment wrapText="1"/>
    </xf>
    <xf numFmtId="49" fontId="11" fillId="0" borderId="2" xfId="0" applyNumberFormat="1" applyFont="1" applyBorder="1" applyAlignment="1">
      <alignment wrapText="1"/>
    </xf>
    <xf numFmtId="49" fontId="11" fillId="0" borderId="3" xfId="0" applyNumberFormat="1" applyFont="1" applyBorder="1" applyAlignment="1">
      <alignment wrapText="1"/>
    </xf>
    <xf numFmtId="49" fontId="9" fillId="0" borderId="6" xfId="0" applyNumberFormat="1" applyFont="1" applyBorder="1" applyAlignment="1">
      <alignment horizontal="center" vertical="center" wrapText="1"/>
    </xf>
    <xf numFmtId="0" fontId="24" fillId="0" borderId="6" xfId="0" applyFont="1" applyFill="1" applyBorder="1" applyAlignment="1">
      <alignment horizontal="center"/>
    </xf>
    <xf numFmtId="0" fontId="9" fillId="0" borderId="6" xfId="0" applyFont="1" applyBorder="1" applyAlignment="1">
      <alignment horizontal="center" vertical="center" textRotation="90" wrapText="1"/>
    </xf>
    <xf numFmtId="49" fontId="9" fillId="0" borderId="6" xfId="0" applyNumberFormat="1" applyFont="1" applyBorder="1" applyAlignment="1">
      <alignment horizontal="center" vertical="center" textRotation="90" wrapText="1"/>
    </xf>
    <xf numFmtId="49" fontId="8" fillId="0" borderId="4" xfId="0" applyNumberFormat="1" applyFont="1" applyBorder="1" applyAlignment="1">
      <alignment horizontal="left"/>
    </xf>
    <xf numFmtId="49" fontId="11" fillId="0" borderId="4" xfId="0" applyNumberFormat="1" applyFont="1" applyBorder="1" applyAlignment="1">
      <alignment horizontal="left" wrapText="1"/>
    </xf>
    <xf numFmtId="0" fontId="8" fillId="0" borderId="0" xfId="0" applyNumberFormat="1" applyFont="1" applyFill="1" applyAlignment="1">
      <alignment horizontal="center" vertical="center" wrapText="1"/>
    </xf>
    <xf numFmtId="0" fontId="7" fillId="0" borderId="6" xfId="0" applyFont="1" applyFill="1" applyBorder="1" applyAlignment="1">
      <alignment horizontal="center"/>
    </xf>
    <xf numFmtId="49" fontId="7" fillId="0" borderId="6" xfId="0" applyNumberFormat="1" applyFont="1" applyFill="1" applyBorder="1" applyAlignment="1">
      <alignment horizontal="center" vertical="center" wrapText="1"/>
    </xf>
    <xf numFmtId="49" fontId="7" fillId="0" borderId="6" xfId="0" applyNumberFormat="1" applyFont="1" applyBorder="1" applyAlignment="1">
      <alignment horizontal="center" vertical="center" textRotation="90" wrapText="1"/>
    </xf>
    <xf numFmtId="0" fontId="19" fillId="0" borderId="10"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0" xfId="0" applyFont="1" applyAlignment="1"/>
    <xf numFmtId="0" fontId="19" fillId="0" borderId="11" xfId="0" applyFont="1" applyBorder="1" applyAlignment="1">
      <alignment horizontal="center" vertical="center" wrapText="1"/>
    </xf>
    <xf numFmtId="0" fontId="19"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1" xfId="0" applyFont="1" applyBorder="1" applyAlignment="1">
      <alignment horizontal="center" wrapText="1"/>
    </xf>
    <xf numFmtId="0" fontId="7" fillId="0" borderId="7" xfId="0" applyFont="1" applyBorder="1" applyAlignment="1">
      <alignment horizontal="center" wrapText="1"/>
    </xf>
    <xf numFmtId="0" fontId="8" fillId="0" borderId="0" xfId="0" applyFont="1" applyAlignment="1"/>
    <xf numFmtId="0" fontId="7" fillId="0" borderId="6" xfId="0" applyFont="1" applyBorder="1" applyAlignment="1">
      <alignment horizontal="center" vertical="center"/>
    </xf>
    <xf numFmtId="0" fontId="25" fillId="0" borderId="6" xfId="0" applyFont="1" applyBorder="1" applyAlignment="1">
      <alignment horizontal="center" vertical="center"/>
    </xf>
  </cellXfs>
  <cellStyles count="2">
    <cellStyle name="Обычный" xfId="0" builtinId="0"/>
    <cellStyle name="Обычный_Лист1"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topLeftCell="A23" zoomScaleNormal="100" zoomScaleSheetLayoutView="100" workbookViewId="0">
      <selection activeCell="H27" sqref="H27"/>
    </sheetView>
  </sheetViews>
  <sheetFormatPr defaultRowHeight="15" x14ac:dyDescent="0.25"/>
  <cols>
    <col min="1" max="1" width="10.140625" style="172" bestFit="1" customWidth="1"/>
    <col min="2" max="2" width="3.28515625" style="172" customWidth="1"/>
    <col min="3" max="3" width="5.5703125" style="172" bestFit="1" customWidth="1"/>
    <col min="4" max="4" width="4.85546875" style="172" bestFit="1" customWidth="1"/>
    <col min="5" max="5" width="47.85546875" customWidth="1"/>
    <col min="6" max="6" width="11.7109375" customWidth="1"/>
    <col min="7" max="7" width="11.7109375" style="167" hidden="1" customWidth="1"/>
    <col min="8" max="8" width="11.7109375" style="167" customWidth="1"/>
    <col min="9" max="9" width="11.7109375" style="167" hidden="1" customWidth="1"/>
    <col min="10" max="10" width="11.7109375" style="167" customWidth="1"/>
    <col min="11" max="11" width="11.7109375" style="167" hidden="1" customWidth="1"/>
    <col min="257" max="257" width="10.140625" bestFit="1" customWidth="1"/>
    <col min="258" max="258" width="3.28515625" customWidth="1"/>
    <col min="259" max="259" width="5.5703125" bestFit="1" customWidth="1"/>
    <col min="260" max="260" width="4.85546875" bestFit="1" customWidth="1"/>
    <col min="261" max="261" width="47.85546875" customWidth="1"/>
    <col min="262" max="262" width="11.7109375" customWidth="1"/>
    <col min="263" max="263" width="0" hidden="1" customWidth="1"/>
    <col min="264" max="264" width="11.7109375" customWidth="1"/>
    <col min="265" max="265" width="0" hidden="1" customWidth="1"/>
    <col min="266" max="266" width="11.7109375" customWidth="1"/>
    <col min="267" max="267" width="0" hidden="1" customWidth="1"/>
    <col min="513" max="513" width="10.140625" bestFit="1" customWidth="1"/>
    <col min="514" max="514" width="3.28515625" customWidth="1"/>
    <col min="515" max="515" width="5.5703125" bestFit="1" customWidth="1"/>
    <col min="516" max="516" width="4.85546875" bestFit="1" customWidth="1"/>
    <col min="517" max="517" width="47.85546875" customWidth="1"/>
    <col min="518" max="518" width="11.7109375" customWidth="1"/>
    <col min="519" max="519" width="0" hidden="1" customWidth="1"/>
    <col min="520" max="520" width="11.7109375" customWidth="1"/>
    <col min="521" max="521" width="0" hidden="1" customWidth="1"/>
    <col min="522" max="522" width="11.7109375" customWidth="1"/>
    <col min="523" max="523" width="0" hidden="1" customWidth="1"/>
    <col min="769" max="769" width="10.140625" bestFit="1" customWidth="1"/>
    <col min="770" max="770" width="3.28515625" customWidth="1"/>
    <col min="771" max="771" width="5.5703125" bestFit="1" customWidth="1"/>
    <col min="772" max="772" width="4.85546875" bestFit="1" customWidth="1"/>
    <col min="773" max="773" width="47.85546875" customWidth="1"/>
    <col min="774" max="774" width="11.7109375" customWidth="1"/>
    <col min="775" max="775" width="0" hidden="1" customWidth="1"/>
    <col min="776" max="776" width="11.7109375" customWidth="1"/>
    <col min="777" max="777" width="0" hidden="1" customWidth="1"/>
    <col min="778" max="778" width="11.7109375" customWidth="1"/>
    <col min="779" max="779" width="0" hidden="1" customWidth="1"/>
    <col min="1025" max="1025" width="10.140625" bestFit="1" customWidth="1"/>
    <col min="1026" max="1026" width="3.28515625" customWidth="1"/>
    <col min="1027" max="1027" width="5.5703125" bestFit="1" customWidth="1"/>
    <col min="1028" max="1028" width="4.85546875" bestFit="1" customWidth="1"/>
    <col min="1029" max="1029" width="47.85546875" customWidth="1"/>
    <col min="1030" max="1030" width="11.7109375" customWidth="1"/>
    <col min="1031" max="1031" width="0" hidden="1" customWidth="1"/>
    <col min="1032" max="1032" width="11.7109375" customWidth="1"/>
    <col min="1033" max="1033" width="0" hidden="1" customWidth="1"/>
    <col min="1034" max="1034" width="11.7109375" customWidth="1"/>
    <col min="1035" max="1035" width="0" hidden="1" customWidth="1"/>
    <col min="1281" max="1281" width="10.140625" bestFit="1" customWidth="1"/>
    <col min="1282" max="1282" width="3.28515625" customWidth="1"/>
    <col min="1283" max="1283" width="5.5703125" bestFit="1" customWidth="1"/>
    <col min="1284" max="1284" width="4.85546875" bestFit="1" customWidth="1"/>
    <col min="1285" max="1285" width="47.85546875" customWidth="1"/>
    <col min="1286" max="1286" width="11.7109375" customWidth="1"/>
    <col min="1287" max="1287" width="0" hidden="1" customWidth="1"/>
    <col min="1288" max="1288" width="11.7109375" customWidth="1"/>
    <col min="1289" max="1289" width="0" hidden="1" customWidth="1"/>
    <col min="1290" max="1290" width="11.7109375" customWidth="1"/>
    <col min="1291" max="1291" width="0" hidden="1" customWidth="1"/>
    <col min="1537" max="1537" width="10.140625" bestFit="1" customWidth="1"/>
    <col min="1538" max="1538" width="3.28515625" customWidth="1"/>
    <col min="1539" max="1539" width="5.5703125" bestFit="1" customWidth="1"/>
    <col min="1540" max="1540" width="4.85546875" bestFit="1" customWidth="1"/>
    <col min="1541" max="1541" width="47.85546875" customWidth="1"/>
    <col min="1542" max="1542" width="11.7109375" customWidth="1"/>
    <col min="1543" max="1543" width="0" hidden="1" customWidth="1"/>
    <col min="1544" max="1544" width="11.7109375" customWidth="1"/>
    <col min="1545" max="1545" width="0" hidden="1" customWidth="1"/>
    <col min="1546" max="1546" width="11.7109375" customWidth="1"/>
    <col min="1547" max="1547" width="0" hidden="1" customWidth="1"/>
    <col min="1793" max="1793" width="10.140625" bestFit="1" customWidth="1"/>
    <col min="1794" max="1794" width="3.28515625" customWidth="1"/>
    <col min="1795" max="1795" width="5.5703125" bestFit="1" customWidth="1"/>
    <col min="1796" max="1796" width="4.85546875" bestFit="1" customWidth="1"/>
    <col min="1797" max="1797" width="47.85546875" customWidth="1"/>
    <col min="1798" max="1798" width="11.7109375" customWidth="1"/>
    <col min="1799" max="1799" width="0" hidden="1" customWidth="1"/>
    <col min="1800" max="1800" width="11.7109375" customWidth="1"/>
    <col min="1801" max="1801" width="0" hidden="1" customWidth="1"/>
    <col min="1802" max="1802" width="11.7109375" customWidth="1"/>
    <col min="1803" max="1803" width="0" hidden="1" customWidth="1"/>
    <col min="2049" max="2049" width="10.140625" bestFit="1" customWidth="1"/>
    <col min="2050" max="2050" width="3.28515625" customWidth="1"/>
    <col min="2051" max="2051" width="5.5703125" bestFit="1" customWidth="1"/>
    <col min="2052" max="2052" width="4.85546875" bestFit="1" customWidth="1"/>
    <col min="2053" max="2053" width="47.85546875" customWidth="1"/>
    <col min="2054" max="2054" width="11.7109375" customWidth="1"/>
    <col min="2055" max="2055" width="0" hidden="1" customWidth="1"/>
    <col min="2056" max="2056" width="11.7109375" customWidth="1"/>
    <col min="2057" max="2057" width="0" hidden="1" customWidth="1"/>
    <col min="2058" max="2058" width="11.7109375" customWidth="1"/>
    <col min="2059" max="2059" width="0" hidden="1" customWidth="1"/>
    <col min="2305" max="2305" width="10.140625" bestFit="1" customWidth="1"/>
    <col min="2306" max="2306" width="3.28515625" customWidth="1"/>
    <col min="2307" max="2307" width="5.5703125" bestFit="1" customWidth="1"/>
    <col min="2308" max="2308" width="4.85546875" bestFit="1" customWidth="1"/>
    <col min="2309" max="2309" width="47.85546875" customWidth="1"/>
    <col min="2310" max="2310" width="11.7109375" customWidth="1"/>
    <col min="2311" max="2311" width="0" hidden="1" customWidth="1"/>
    <col min="2312" max="2312" width="11.7109375" customWidth="1"/>
    <col min="2313" max="2313" width="0" hidden="1" customWidth="1"/>
    <col min="2314" max="2314" width="11.7109375" customWidth="1"/>
    <col min="2315" max="2315" width="0" hidden="1" customWidth="1"/>
    <col min="2561" max="2561" width="10.140625" bestFit="1" customWidth="1"/>
    <col min="2562" max="2562" width="3.28515625" customWidth="1"/>
    <col min="2563" max="2563" width="5.5703125" bestFit="1" customWidth="1"/>
    <col min="2564" max="2564" width="4.85546875" bestFit="1" customWidth="1"/>
    <col min="2565" max="2565" width="47.85546875" customWidth="1"/>
    <col min="2566" max="2566" width="11.7109375" customWidth="1"/>
    <col min="2567" max="2567" width="0" hidden="1" customWidth="1"/>
    <col min="2568" max="2568" width="11.7109375" customWidth="1"/>
    <col min="2569" max="2569" width="0" hidden="1" customWidth="1"/>
    <col min="2570" max="2570" width="11.7109375" customWidth="1"/>
    <col min="2571" max="2571" width="0" hidden="1" customWidth="1"/>
    <col min="2817" max="2817" width="10.140625" bestFit="1" customWidth="1"/>
    <col min="2818" max="2818" width="3.28515625" customWidth="1"/>
    <col min="2819" max="2819" width="5.5703125" bestFit="1" customWidth="1"/>
    <col min="2820" max="2820" width="4.85546875" bestFit="1" customWidth="1"/>
    <col min="2821" max="2821" width="47.85546875" customWidth="1"/>
    <col min="2822" max="2822" width="11.7109375" customWidth="1"/>
    <col min="2823" max="2823" width="0" hidden="1" customWidth="1"/>
    <col min="2824" max="2824" width="11.7109375" customWidth="1"/>
    <col min="2825" max="2825" width="0" hidden="1" customWidth="1"/>
    <col min="2826" max="2826" width="11.7109375" customWidth="1"/>
    <col min="2827" max="2827" width="0" hidden="1" customWidth="1"/>
    <col min="3073" max="3073" width="10.140625" bestFit="1" customWidth="1"/>
    <col min="3074" max="3074" width="3.28515625" customWidth="1"/>
    <col min="3075" max="3075" width="5.5703125" bestFit="1" customWidth="1"/>
    <col min="3076" max="3076" width="4.85546875" bestFit="1" customWidth="1"/>
    <col min="3077" max="3077" width="47.85546875" customWidth="1"/>
    <col min="3078" max="3078" width="11.7109375" customWidth="1"/>
    <col min="3079" max="3079" width="0" hidden="1" customWidth="1"/>
    <col min="3080" max="3080" width="11.7109375" customWidth="1"/>
    <col min="3081" max="3081" width="0" hidden="1" customWidth="1"/>
    <col min="3082" max="3082" width="11.7109375" customWidth="1"/>
    <col min="3083" max="3083" width="0" hidden="1" customWidth="1"/>
    <col min="3329" max="3329" width="10.140625" bestFit="1" customWidth="1"/>
    <col min="3330" max="3330" width="3.28515625" customWidth="1"/>
    <col min="3331" max="3331" width="5.5703125" bestFit="1" customWidth="1"/>
    <col min="3332" max="3332" width="4.85546875" bestFit="1" customWidth="1"/>
    <col min="3333" max="3333" width="47.85546875" customWidth="1"/>
    <col min="3334" max="3334" width="11.7109375" customWidth="1"/>
    <col min="3335" max="3335" width="0" hidden="1" customWidth="1"/>
    <col min="3336" max="3336" width="11.7109375" customWidth="1"/>
    <col min="3337" max="3337" width="0" hidden="1" customWidth="1"/>
    <col min="3338" max="3338" width="11.7109375" customWidth="1"/>
    <col min="3339" max="3339" width="0" hidden="1" customWidth="1"/>
    <col min="3585" max="3585" width="10.140625" bestFit="1" customWidth="1"/>
    <col min="3586" max="3586" width="3.28515625" customWidth="1"/>
    <col min="3587" max="3587" width="5.5703125" bestFit="1" customWidth="1"/>
    <col min="3588" max="3588" width="4.85546875" bestFit="1" customWidth="1"/>
    <col min="3589" max="3589" width="47.85546875" customWidth="1"/>
    <col min="3590" max="3590" width="11.7109375" customWidth="1"/>
    <col min="3591" max="3591" width="0" hidden="1" customWidth="1"/>
    <col min="3592" max="3592" width="11.7109375" customWidth="1"/>
    <col min="3593" max="3593" width="0" hidden="1" customWidth="1"/>
    <col min="3594" max="3594" width="11.7109375" customWidth="1"/>
    <col min="3595" max="3595" width="0" hidden="1" customWidth="1"/>
    <col min="3841" max="3841" width="10.140625" bestFit="1" customWidth="1"/>
    <col min="3842" max="3842" width="3.28515625" customWidth="1"/>
    <col min="3843" max="3843" width="5.5703125" bestFit="1" customWidth="1"/>
    <col min="3844" max="3844" width="4.85546875" bestFit="1" customWidth="1"/>
    <col min="3845" max="3845" width="47.85546875" customWidth="1"/>
    <col min="3846" max="3846" width="11.7109375" customWidth="1"/>
    <col min="3847" max="3847" width="0" hidden="1" customWidth="1"/>
    <col min="3848" max="3848" width="11.7109375" customWidth="1"/>
    <col min="3849" max="3849" width="0" hidden="1" customWidth="1"/>
    <col min="3850" max="3850" width="11.7109375" customWidth="1"/>
    <col min="3851" max="3851" width="0" hidden="1" customWidth="1"/>
    <col min="4097" max="4097" width="10.140625" bestFit="1" customWidth="1"/>
    <col min="4098" max="4098" width="3.28515625" customWidth="1"/>
    <col min="4099" max="4099" width="5.5703125" bestFit="1" customWidth="1"/>
    <col min="4100" max="4100" width="4.85546875" bestFit="1" customWidth="1"/>
    <col min="4101" max="4101" width="47.85546875" customWidth="1"/>
    <col min="4102" max="4102" width="11.7109375" customWidth="1"/>
    <col min="4103" max="4103" width="0" hidden="1" customWidth="1"/>
    <col min="4104" max="4104" width="11.7109375" customWidth="1"/>
    <col min="4105" max="4105" width="0" hidden="1" customWidth="1"/>
    <col min="4106" max="4106" width="11.7109375" customWidth="1"/>
    <col min="4107" max="4107" width="0" hidden="1" customWidth="1"/>
    <col min="4353" max="4353" width="10.140625" bestFit="1" customWidth="1"/>
    <col min="4354" max="4354" width="3.28515625" customWidth="1"/>
    <col min="4355" max="4355" width="5.5703125" bestFit="1" customWidth="1"/>
    <col min="4356" max="4356" width="4.85546875" bestFit="1" customWidth="1"/>
    <col min="4357" max="4357" width="47.85546875" customWidth="1"/>
    <col min="4358" max="4358" width="11.7109375" customWidth="1"/>
    <col min="4359" max="4359" width="0" hidden="1" customWidth="1"/>
    <col min="4360" max="4360" width="11.7109375" customWidth="1"/>
    <col min="4361" max="4361" width="0" hidden="1" customWidth="1"/>
    <col min="4362" max="4362" width="11.7109375" customWidth="1"/>
    <col min="4363" max="4363" width="0" hidden="1" customWidth="1"/>
    <col min="4609" max="4609" width="10.140625" bestFit="1" customWidth="1"/>
    <col min="4610" max="4610" width="3.28515625" customWidth="1"/>
    <col min="4611" max="4611" width="5.5703125" bestFit="1" customWidth="1"/>
    <col min="4612" max="4612" width="4.85546875" bestFit="1" customWidth="1"/>
    <col min="4613" max="4613" width="47.85546875" customWidth="1"/>
    <col min="4614" max="4614" width="11.7109375" customWidth="1"/>
    <col min="4615" max="4615" width="0" hidden="1" customWidth="1"/>
    <col min="4616" max="4616" width="11.7109375" customWidth="1"/>
    <col min="4617" max="4617" width="0" hidden="1" customWidth="1"/>
    <col min="4618" max="4618" width="11.7109375" customWidth="1"/>
    <col min="4619" max="4619" width="0" hidden="1" customWidth="1"/>
    <col min="4865" max="4865" width="10.140625" bestFit="1" customWidth="1"/>
    <col min="4866" max="4866" width="3.28515625" customWidth="1"/>
    <col min="4867" max="4867" width="5.5703125" bestFit="1" customWidth="1"/>
    <col min="4868" max="4868" width="4.85546875" bestFit="1" customWidth="1"/>
    <col min="4869" max="4869" width="47.85546875" customWidth="1"/>
    <col min="4870" max="4870" width="11.7109375" customWidth="1"/>
    <col min="4871" max="4871" width="0" hidden="1" customWidth="1"/>
    <col min="4872" max="4872" width="11.7109375" customWidth="1"/>
    <col min="4873" max="4873" width="0" hidden="1" customWidth="1"/>
    <col min="4874" max="4874" width="11.7109375" customWidth="1"/>
    <col min="4875" max="4875" width="0" hidden="1" customWidth="1"/>
    <col min="5121" max="5121" width="10.140625" bestFit="1" customWidth="1"/>
    <col min="5122" max="5122" width="3.28515625" customWidth="1"/>
    <col min="5123" max="5123" width="5.5703125" bestFit="1" customWidth="1"/>
    <col min="5124" max="5124" width="4.85546875" bestFit="1" customWidth="1"/>
    <col min="5125" max="5125" width="47.85546875" customWidth="1"/>
    <col min="5126" max="5126" width="11.7109375" customWidth="1"/>
    <col min="5127" max="5127" width="0" hidden="1" customWidth="1"/>
    <col min="5128" max="5128" width="11.7109375" customWidth="1"/>
    <col min="5129" max="5129" width="0" hidden="1" customWidth="1"/>
    <col min="5130" max="5130" width="11.7109375" customWidth="1"/>
    <col min="5131" max="5131" width="0" hidden="1" customWidth="1"/>
    <col min="5377" max="5377" width="10.140625" bestFit="1" customWidth="1"/>
    <col min="5378" max="5378" width="3.28515625" customWidth="1"/>
    <col min="5379" max="5379" width="5.5703125" bestFit="1" customWidth="1"/>
    <col min="5380" max="5380" width="4.85546875" bestFit="1" customWidth="1"/>
    <col min="5381" max="5381" width="47.85546875" customWidth="1"/>
    <col min="5382" max="5382" width="11.7109375" customWidth="1"/>
    <col min="5383" max="5383" width="0" hidden="1" customWidth="1"/>
    <col min="5384" max="5384" width="11.7109375" customWidth="1"/>
    <col min="5385" max="5385" width="0" hidden="1" customWidth="1"/>
    <col min="5386" max="5386" width="11.7109375" customWidth="1"/>
    <col min="5387" max="5387" width="0" hidden="1" customWidth="1"/>
    <col min="5633" max="5633" width="10.140625" bestFit="1" customWidth="1"/>
    <col min="5634" max="5634" width="3.28515625" customWidth="1"/>
    <col min="5635" max="5635" width="5.5703125" bestFit="1" customWidth="1"/>
    <col min="5636" max="5636" width="4.85546875" bestFit="1" customWidth="1"/>
    <col min="5637" max="5637" width="47.85546875" customWidth="1"/>
    <col min="5638" max="5638" width="11.7109375" customWidth="1"/>
    <col min="5639" max="5639" width="0" hidden="1" customWidth="1"/>
    <col min="5640" max="5640" width="11.7109375" customWidth="1"/>
    <col min="5641" max="5641" width="0" hidden="1" customWidth="1"/>
    <col min="5642" max="5642" width="11.7109375" customWidth="1"/>
    <col min="5643" max="5643" width="0" hidden="1" customWidth="1"/>
    <col min="5889" max="5889" width="10.140625" bestFit="1" customWidth="1"/>
    <col min="5890" max="5890" width="3.28515625" customWidth="1"/>
    <col min="5891" max="5891" width="5.5703125" bestFit="1" customWidth="1"/>
    <col min="5892" max="5892" width="4.85546875" bestFit="1" customWidth="1"/>
    <col min="5893" max="5893" width="47.85546875" customWidth="1"/>
    <col min="5894" max="5894" width="11.7109375" customWidth="1"/>
    <col min="5895" max="5895" width="0" hidden="1" customWidth="1"/>
    <col min="5896" max="5896" width="11.7109375" customWidth="1"/>
    <col min="5897" max="5897" width="0" hidden="1" customWidth="1"/>
    <col min="5898" max="5898" width="11.7109375" customWidth="1"/>
    <col min="5899" max="5899" width="0" hidden="1" customWidth="1"/>
    <col min="6145" max="6145" width="10.140625" bestFit="1" customWidth="1"/>
    <col min="6146" max="6146" width="3.28515625" customWidth="1"/>
    <col min="6147" max="6147" width="5.5703125" bestFit="1" customWidth="1"/>
    <col min="6148" max="6148" width="4.85546875" bestFit="1" customWidth="1"/>
    <col min="6149" max="6149" width="47.85546875" customWidth="1"/>
    <col min="6150" max="6150" width="11.7109375" customWidth="1"/>
    <col min="6151" max="6151" width="0" hidden="1" customWidth="1"/>
    <col min="6152" max="6152" width="11.7109375" customWidth="1"/>
    <col min="6153" max="6153" width="0" hidden="1" customWidth="1"/>
    <col min="6154" max="6154" width="11.7109375" customWidth="1"/>
    <col min="6155" max="6155" width="0" hidden="1" customWidth="1"/>
    <col min="6401" max="6401" width="10.140625" bestFit="1" customWidth="1"/>
    <col min="6402" max="6402" width="3.28515625" customWidth="1"/>
    <col min="6403" max="6403" width="5.5703125" bestFit="1" customWidth="1"/>
    <col min="6404" max="6404" width="4.85546875" bestFit="1" customWidth="1"/>
    <col min="6405" max="6405" width="47.85546875" customWidth="1"/>
    <col min="6406" max="6406" width="11.7109375" customWidth="1"/>
    <col min="6407" max="6407" width="0" hidden="1" customWidth="1"/>
    <col min="6408" max="6408" width="11.7109375" customWidth="1"/>
    <col min="6409" max="6409" width="0" hidden="1" customWidth="1"/>
    <col min="6410" max="6410" width="11.7109375" customWidth="1"/>
    <col min="6411" max="6411" width="0" hidden="1" customWidth="1"/>
    <col min="6657" max="6657" width="10.140625" bestFit="1" customWidth="1"/>
    <col min="6658" max="6658" width="3.28515625" customWidth="1"/>
    <col min="6659" max="6659" width="5.5703125" bestFit="1" customWidth="1"/>
    <col min="6660" max="6660" width="4.85546875" bestFit="1" customWidth="1"/>
    <col min="6661" max="6661" width="47.85546875" customWidth="1"/>
    <col min="6662" max="6662" width="11.7109375" customWidth="1"/>
    <col min="6663" max="6663" width="0" hidden="1" customWidth="1"/>
    <col min="6664" max="6664" width="11.7109375" customWidth="1"/>
    <col min="6665" max="6665" width="0" hidden="1" customWidth="1"/>
    <col min="6666" max="6666" width="11.7109375" customWidth="1"/>
    <col min="6667" max="6667" width="0" hidden="1" customWidth="1"/>
    <col min="6913" max="6913" width="10.140625" bestFit="1" customWidth="1"/>
    <col min="6914" max="6914" width="3.28515625" customWidth="1"/>
    <col min="6915" max="6915" width="5.5703125" bestFit="1" customWidth="1"/>
    <col min="6916" max="6916" width="4.85546875" bestFit="1" customWidth="1"/>
    <col min="6917" max="6917" width="47.85546875" customWidth="1"/>
    <col min="6918" max="6918" width="11.7109375" customWidth="1"/>
    <col min="6919" max="6919" width="0" hidden="1" customWidth="1"/>
    <col min="6920" max="6920" width="11.7109375" customWidth="1"/>
    <col min="6921" max="6921" width="0" hidden="1" customWidth="1"/>
    <col min="6922" max="6922" width="11.7109375" customWidth="1"/>
    <col min="6923" max="6923" width="0" hidden="1" customWidth="1"/>
    <col min="7169" max="7169" width="10.140625" bestFit="1" customWidth="1"/>
    <col min="7170" max="7170" width="3.28515625" customWidth="1"/>
    <col min="7171" max="7171" width="5.5703125" bestFit="1" customWidth="1"/>
    <col min="7172" max="7172" width="4.85546875" bestFit="1" customWidth="1"/>
    <col min="7173" max="7173" width="47.85546875" customWidth="1"/>
    <col min="7174" max="7174" width="11.7109375" customWidth="1"/>
    <col min="7175" max="7175" width="0" hidden="1" customWidth="1"/>
    <col min="7176" max="7176" width="11.7109375" customWidth="1"/>
    <col min="7177" max="7177" width="0" hidden="1" customWidth="1"/>
    <col min="7178" max="7178" width="11.7109375" customWidth="1"/>
    <col min="7179" max="7179" width="0" hidden="1" customWidth="1"/>
    <col min="7425" max="7425" width="10.140625" bestFit="1" customWidth="1"/>
    <col min="7426" max="7426" width="3.28515625" customWidth="1"/>
    <col min="7427" max="7427" width="5.5703125" bestFit="1" customWidth="1"/>
    <col min="7428" max="7428" width="4.85546875" bestFit="1" customWidth="1"/>
    <col min="7429" max="7429" width="47.85546875" customWidth="1"/>
    <col min="7430" max="7430" width="11.7109375" customWidth="1"/>
    <col min="7431" max="7431" width="0" hidden="1" customWidth="1"/>
    <col min="7432" max="7432" width="11.7109375" customWidth="1"/>
    <col min="7433" max="7433" width="0" hidden="1" customWidth="1"/>
    <col min="7434" max="7434" width="11.7109375" customWidth="1"/>
    <col min="7435" max="7435" width="0" hidden="1" customWidth="1"/>
    <col min="7681" max="7681" width="10.140625" bestFit="1" customWidth="1"/>
    <col min="7682" max="7682" width="3.28515625" customWidth="1"/>
    <col min="7683" max="7683" width="5.5703125" bestFit="1" customWidth="1"/>
    <col min="7684" max="7684" width="4.85546875" bestFit="1" customWidth="1"/>
    <col min="7685" max="7685" width="47.85546875" customWidth="1"/>
    <col min="7686" max="7686" width="11.7109375" customWidth="1"/>
    <col min="7687" max="7687" width="0" hidden="1" customWidth="1"/>
    <col min="7688" max="7688" width="11.7109375" customWidth="1"/>
    <col min="7689" max="7689" width="0" hidden="1" customWidth="1"/>
    <col min="7690" max="7690" width="11.7109375" customWidth="1"/>
    <col min="7691" max="7691" width="0" hidden="1" customWidth="1"/>
    <col min="7937" max="7937" width="10.140625" bestFit="1" customWidth="1"/>
    <col min="7938" max="7938" width="3.28515625" customWidth="1"/>
    <col min="7939" max="7939" width="5.5703125" bestFit="1" customWidth="1"/>
    <col min="7940" max="7940" width="4.85546875" bestFit="1" customWidth="1"/>
    <col min="7941" max="7941" width="47.85546875" customWidth="1"/>
    <col min="7942" max="7942" width="11.7109375" customWidth="1"/>
    <col min="7943" max="7943" width="0" hidden="1" customWidth="1"/>
    <col min="7944" max="7944" width="11.7109375" customWidth="1"/>
    <col min="7945" max="7945" width="0" hidden="1" customWidth="1"/>
    <col min="7946" max="7946" width="11.7109375" customWidth="1"/>
    <col min="7947" max="7947" width="0" hidden="1" customWidth="1"/>
    <col min="8193" max="8193" width="10.140625" bestFit="1" customWidth="1"/>
    <col min="8194" max="8194" width="3.28515625" customWidth="1"/>
    <col min="8195" max="8195" width="5.5703125" bestFit="1" customWidth="1"/>
    <col min="8196" max="8196" width="4.85546875" bestFit="1" customWidth="1"/>
    <col min="8197" max="8197" width="47.85546875" customWidth="1"/>
    <col min="8198" max="8198" width="11.7109375" customWidth="1"/>
    <col min="8199" max="8199" width="0" hidden="1" customWidth="1"/>
    <col min="8200" max="8200" width="11.7109375" customWidth="1"/>
    <col min="8201" max="8201" width="0" hidden="1" customWidth="1"/>
    <col min="8202" max="8202" width="11.7109375" customWidth="1"/>
    <col min="8203" max="8203" width="0" hidden="1" customWidth="1"/>
    <col min="8449" max="8449" width="10.140625" bestFit="1" customWidth="1"/>
    <col min="8450" max="8450" width="3.28515625" customWidth="1"/>
    <col min="8451" max="8451" width="5.5703125" bestFit="1" customWidth="1"/>
    <col min="8452" max="8452" width="4.85546875" bestFit="1" customWidth="1"/>
    <col min="8453" max="8453" width="47.85546875" customWidth="1"/>
    <col min="8454" max="8454" width="11.7109375" customWidth="1"/>
    <col min="8455" max="8455" width="0" hidden="1" customWidth="1"/>
    <col min="8456" max="8456" width="11.7109375" customWidth="1"/>
    <col min="8457" max="8457" width="0" hidden="1" customWidth="1"/>
    <col min="8458" max="8458" width="11.7109375" customWidth="1"/>
    <col min="8459" max="8459" width="0" hidden="1" customWidth="1"/>
    <col min="8705" max="8705" width="10.140625" bestFit="1" customWidth="1"/>
    <col min="8706" max="8706" width="3.28515625" customWidth="1"/>
    <col min="8707" max="8707" width="5.5703125" bestFit="1" customWidth="1"/>
    <col min="8708" max="8708" width="4.85546875" bestFit="1" customWidth="1"/>
    <col min="8709" max="8709" width="47.85546875" customWidth="1"/>
    <col min="8710" max="8710" width="11.7109375" customWidth="1"/>
    <col min="8711" max="8711" width="0" hidden="1" customWidth="1"/>
    <col min="8712" max="8712" width="11.7109375" customWidth="1"/>
    <col min="8713" max="8713" width="0" hidden="1" customWidth="1"/>
    <col min="8714" max="8714" width="11.7109375" customWidth="1"/>
    <col min="8715" max="8715" width="0" hidden="1" customWidth="1"/>
    <col min="8961" max="8961" width="10.140625" bestFit="1" customWidth="1"/>
    <col min="8962" max="8962" width="3.28515625" customWidth="1"/>
    <col min="8963" max="8963" width="5.5703125" bestFit="1" customWidth="1"/>
    <col min="8964" max="8964" width="4.85546875" bestFit="1" customWidth="1"/>
    <col min="8965" max="8965" width="47.85546875" customWidth="1"/>
    <col min="8966" max="8966" width="11.7109375" customWidth="1"/>
    <col min="8967" max="8967" width="0" hidden="1" customWidth="1"/>
    <col min="8968" max="8968" width="11.7109375" customWidth="1"/>
    <col min="8969" max="8969" width="0" hidden="1" customWidth="1"/>
    <col min="8970" max="8970" width="11.7109375" customWidth="1"/>
    <col min="8971" max="8971" width="0" hidden="1" customWidth="1"/>
    <col min="9217" max="9217" width="10.140625" bestFit="1" customWidth="1"/>
    <col min="9218" max="9218" width="3.28515625" customWidth="1"/>
    <col min="9219" max="9219" width="5.5703125" bestFit="1" customWidth="1"/>
    <col min="9220" max="9220" width="4.85546875" bestFit="1" customWidth="1"/>
    <col min="9221" max="9221" width="47.85546875" customWidth="1"/>
    <col min="9222" max="9222" width="11.7109375" customWidth="1"/>
    <col min="9223" max="9223" width="0" hidden="1" customWidth="1"/>
    <col min="9224" max="9224" width="11.7109375" customWidth="1"/>
    <col min="9225" max="9225" width="0" hidden="1" customWidth="1"/>
    <col min="9226" max="9226" width="11.7109375" customWidth="1"/>
    <col min="9227" max="9227" width="0" hidden="1" customWidth="1"/>
    <col min="9473" max="9473" width="10.140625" bestFit="1" customWidth="1"/>
    <col min="9474" max="9474" width="3.28515625" customWidth="1"/>
    <col min="9475" max="9475" width="5.5703125" bestFit="1" customWidth="1"/>
    <col min="9476" max="9476" width="4.85546875" bestFit="1" customWidth="1"/>
    <col min="9477" max="9477" width="47.85546875" customWidth="1"/>
    <col min="9478" max="9478" width="11.7109375" customWidth="1"/>
    <col min="9479" max="9479" width="0" hidden="1" customWidth="1"/>
    <col min="9480" max="9480" width="11.7109375" customWidth="1"/>
    <col min="9481" max="9481" width="0" hidden="1" customWidth="1"/>
    <col min="9482" max="9482" width="11.7109375" customWidth="1"/>
    <col min="9483" max="9483" width="0" hidden="1" customWidth="1"/>
    <col min="9729" max="9729" width="10.140625" bestFit="1" customWidth="1"/>
    <col min="9730" max="9730" width="3.28515625" customWidth="1"/>
    <col min="9731" max="9731" width="5.5703125" bestFit="1" customWidth="1"/>
    <col min="9732" max="9732" width="4.85546875" bestFit="1" customWidth="1"/>
    <col min="9733" max="9733" width="47.85546875" customWidth="1"/>
    <col min="9734" max="9734" width="11.7109375" customWidth="1"/>
    <col min="9735" max="9735" width="0" hidden="1" customWidth="1"/>
    <col min="9736" max="9736" width="11.7109375" customWidth="1"/>
    <col min="9737" max="9737" width="0" hidden="1" customWidth="1"/>
    <col min="9738" max="9738" width="11.7109375" customWidth="1"/>
    <col min="9739" max="9739" width="0" hidden="1" customWidth="1"/>
    <col min="9985" max="9985" width="10.140625" bestFit="1" customWidth="1"/>
    <col min="9986" max="9986" width="3.28515625" customWidth="1"/>
    <col min="9987" max="9987" width="5.5703125" bestFit="1" customWidth="1"/>
    <col min="9988" max="9988" width="4.85546875" bestFit="1" customWidth="1"/>
    <col min="9989" max="9989" width="47.85546875" customWidth="1"/>
    <col min="9990" max="9990" width="11.7109375" customWidth="1"/>
    <col min="9991" max="9991" width="0" hidden="1" customWidth="1"/>
    <col min="9992" max="9992" width="11.7109375" customWidth="1"/>
    <col min="9993" max="9993" width="0" hidden="1" customWidth="1"/>
    <col min="9994" max="9994" width="11.7109375" customWidth="1"/>
    <col min="9995" max="9995" width="0" hidden="1" customWidth="1"/>
    <col min="10241" max="10241" width="10.140625" bestFit="1" customWidth="1"/>
    <col min="10242" max="10242" width="3.28515625" customWidth="1"/>
    <col min="10243" max="10243" width="5.5703125" bestFit="1" customWidth="1"/>
    <col min="10244" max="10244" width="4.85546875" bestFit="1" customWidth="1"/>
    <col min="10245" max="10245" width="47.85546875" customWidth="1"/>
    <col min="10246" max="10246" width="11.7109375" customWidth="1"/>
    <col min="10247" max="10247" width="0" hidden="1" customWidth="1"/>
    <col min="10248" max="10248" width="11.7109375" customWidth="1"/>
    <col min="10249" max="10249" width="0" hidden="1" customWidth="1"/>
    <col min="10250" max="10250" width="11.7109375" customWidth="1"/>
    <col min="10251" max="10251" width="0" hidden="1" customWidth="1"/>
    <col min="10497" max="10497" width="10.140625" bestFit="1" customWidth="1"/>
    <col min="10498" max="10498" width="3.28515625" customWidth="1"/>
    <col min="10499" max="10499" width="5.5703125" bestFit="1" customWidth="1"/>
    <col min="10500" max="10500" width="4.85546875" bestFit="1" customWidth="1"/>
    <col min="10501" max="10501" width="47.85546875" customWidth="1"/>
    <col min="10502" max="10502" width="11.7109375" customWidth="1"/>
    <col min="10503" max="10503" width="0" hidden="1" customWidth="1"/>
    <col min="10504" max="10504" width="11.7109375" customWidth="1"/>
    <col min="10505" max="10505" width="0" hidden="1" customWidth="1"/>
    <col min="10506" max="10506" width="11.7109375" customWidth="1"/>
    <col min="10507" max="10507" width="0" hidden="1" customWidth="1"/>
    <col min="10753" max="10753" width="10.140625" bestFit="1" customWidth="1"/>
    <col min="10754" max="10754" width="3.28515625" customWidth="1"/>
    <col min="10755" max="10755" width="5.5703125" bestFit="1" customWidth="1"/>
    <col min="10756" max="10756" width="4.85546875" bestFit="1" customWidth="1"/>
    <col min="10757" max="10757" width="47.85546875" customWidth="1"/>
    <col min="10758" max="10758" width="11.7109375" customWidth="1"/>
    <col min="10759" max="10759" width="0" hidden="1" customWidth="1"/>
    <col min="10760" max="10760" width="11.7109375" customWidth="1"/>
    <col min="10761" max="10761" width="0" hidden="1" customWidth="1"/>
    <col min="10762" max="10762" width="11.7109375" customWidth="1"/>
    <col min="10763" max="10763" width="0" hidden="1" customWidth="1"/>
    <col min="11009" max="11009" width="10.140625" bestFit="1" customWidth="1"/>
    <col min="11010" max="11010" width="3.28515625" customWidth="1"/>
    <col min="11011" max="11011" width="5.5703125" bestFit="1" customWidth="1"/>
    <col min="11012" max="11012" width="4.85546875" bestFit="1" customWidth="1"/>
    <col min="11013" max="11013" width="47.85546875" customWidth="1"/>
    <col min="11014" max="11014" width="11.7109375" customWidth="1"/>
    <col min="11015" max="11015" width="0" hidden="1" customWidth="1"/>
    <col min="11016" max="11016" width="11.7109375" customWidth="1"/>
    <col min="11017" max="11017" width="0" hidden="1" customWidth="1"/>
    <col min="11018" max="11018" width="11.7109375" customWidth="1"/>
    <col min="11019" max="11019" width="0" hidden="1" customWidth="1"/>
    <col min="11265" max="11265" width="10.140625" bestFit="1" customWidth="1"/>
    <col min="11266" max="11266" width="3.28515625" customWidth="1"/>
    <col min="11267" max="11267" width="5.5703125" bestFit="1" customWidth="1"/>
    <col min="11268" max="11268" width="4.85546875" bestFit="1" customWidth="1"/>
    <col min="11269" max="11269" width="47.85546875" customWidth="1"/>
    <col min="11270" max="11270" width="11.7109375" customWidth="1"/>
    <col min="11271" max="11271" width="0" hidden="1" customWidth="1"/>
    <col min="11272" max="11272" width="11.7109375" customWidth="1"/>
    <col min="11273" max="11273" width="0" hidden="1" customWidth="1"/>
    <col min="11274" max="11274" width="11.7109375" customWidth="1"/>
    <col min="11275" max="11275" width="0" hidden="1" customWidth="1"/>
    <col min="11521" max="11521" width="10.140625" bestFit="1" customWidth="1"/>
    <col min="11522" max="11522" width="3.28515625" customWidth="1"/>
    <col min="11523" max="11523" width="5.5703125" bestFit="1" customWidth="1"/>
    <col min="11524" max="11524" width="4.85546875" bestFit="1" customWidth="1"/>
    <col min="11525" max="11525" width="47.85546875" customWidth="1"/>
    <col min="11526" max="11526" width="11.7109375" customWidth="1"/>
    <col min="11527" max="11527" width="0" hidden="1" customWidth="1"/>
    <col min="11528" max="11528" width="11.7109375" customWidth="1"/>
    <col min="11529" max="11529" width="0" hidden="1" customWidth="1"/>
    <col min="11530" max="11530" width="11.7109375" customWidth="1"/>
    <col min="11531" max="11531" width="0" hidden="1" customWidth="1"/>
    <col min="11777" max="11777" width="10.140625" bestFit="1" customWidth="1"/>
    <col min="11778" max="11778" width="3.28515625" customWidth="1"/>
    <col min="11779" max="11779" width="5.5703125" bestFit="1" customWidth="1"/>
    <col min="11780" max="11780" width="4.85546875" bestFit="1" customWidth="1"/>
    <col min="11781" max="11781" width="47.85546875" customWidth="1"/>
    <col min="11782" max="11782" width="11.7109375" customWidth="1"/>
    <col min="11783" max="11783" width="0" hidden="1" customWidth="1"/>
    <col min="11784" max="11784" width="11.7109375" customWidth="1"/>
    <col min="11785" max="11785" width="0" hidden="1" customWidth="1"/>
    <col min="11786" max="11786" width="11.7109375" customWidth="1"/>
    <col min="11787" max="11787" width="0" hidden="1" customWidth="1"/>
    <col min="12033" max="12033" width="10.140625" bestFit="1" customWidth="1"/>
    <col min="12034" max="12034" width="3.28515625" customWidth="1"/>
    <col min="12035" max="12035" width="5.5703125" bestFit="1" customWidth="1"/>
    <col min="12036" max="12036" width="4.85546875" bestFit="1" customWidth="1"/>
    <col min="12037" max="12037" width="47.85546875" customWidth="1"/>
    <col min="12038" max="12038" width="11.7109375" customWidth="1"/>
    <col min="12039" max="12039" width="0" hidden="1" customWidth="1"/>
    <col min="12040" max="12040" width="11.7109375" customWidth="1"/>
    <col min="12041" max="12041" width="0" hidden="1" customWidth="1"/>
    <col min="12042" max="12042" width="11.7109375" customWidth="1"/>
    <col min="12043" max="12043" width="0" hidden="1" customWidth="1"/>
    <col min="12289" max="12289" width="10.140625" bestFit="1" customWidth="1"/>
    <col min="12290" max="12290" width="3.28515625" customWidth="1"/>
    <col min="12291" max="12291" width="5.5703125" bestFit="1" customWidth="1"/>
    <col min="12292" max="12292" width="4.85546875" bestFit="1" customWidth="1"/>
    <col min="12293" max="12293" width="47.85546875" customWidth="1"/>
    <col min="12294" max="12294" width="11.7109375" customWidth="1"/>
    <col min="12295" max="12295" width="0" hidden="1" customWidth="1"/>
    <col min="12296" max="12296" width="11.7109375" customWidth="1"/>
    <col min="12297" max="12297" width="0" hidden="1" customWidth="1"/>
    <col min="12298" max="12298" width="11.7109375" customWidth="1"/>
    <col min="12299" max="12299" width="0" hidden="1" customWidth="1"/>
    <col min="12545" max="12545" width="10.140625" bestFit="1" customWidth="1"/>
    <col min="12546" max="12546" width="3.28515625" customWidth="1"/>
    <col min="12547" max="12547" width="5.5703125" bestFit="1" customWidth="1"/>
    <col min="12548" max="12548" width="4.85546875" bestFit="1" customWidth="1"/>
    <col min="12549" max="12549" width="47.85546875" customWidth="1"/>
    <col min="12550" max="12550" width="11.7109375" customWidth="1"/>
    <col min="12551" max="12551" width="0" hidden="1" customWidth="1"/>
    <col min="12552" max="12552" width="11.7109375" customWidth="1"/>
    <col min="12553" max="12553" width="0" hidden="1" customWidth="1"/>
    <col min="12554" max="12554" width="11.7109375" customWidth="1"/>
    <col min="12555" max="12555" width="0" hidden="1" customWidth="1"/>
    <col min="12801" max="12801" width="10.140625" bestFit="1" customWidth="1"/>
    <col min="12802" max="12802" width="3.28515625" customWidth="1"/>
    <col min="12803" max="12803" width="5.5703125" bestFit="1" customWidth="1"/>
    <col min="12804" max="12804" width="4.85546875" bestFit="1" customWidth="1"/>
    <col min="12805" max="12805" width="47.85546875" customWidth="1"/>
    <col min="12806" max="12806" width="11.7109375" customWidth="1"/>
    <col min="12807" max="12807" width="0" hidden="1" customWidth="1"/>
    <col min="12808" max="12808" width="11.7109375" customWidth="1"/>
    <col min="12809" max="12809" width="0" hidden="1" customWidth="1"/>
    <col min="12810" max="12810" width="11.7109375" customWidth="1"/>
    <col min="12811" max="12811" width="0" hidden="1" customWidth="1"/>
    <col min="13057" max="13057" width="10.140625" bestFit="1" customWidth="1"/>
    <col min="13058" max="13058" width="3.28515625" customWidth="1"/>
    <col min="13059" max="13059" width="5.5703125" bestFit="1" customWidth="1"/>
    <col min="13060" max="13060" width="4.85546875" bestFit="1" customWidth="1"/>
    <col min="13061" max="13061" width="47.85546875" customWidth="1"/>
    <col min="13062" max="13062" width="11.7109375" customWidth="1"/>
    <col min="13063" max="13063" width="0" hidden="1" customWidth="1"/>
    <col min="13064" max="13064" width="11.7109375" customWidth="1"/>
    <col min="13065" max="13065" width="0" hidden="1" customWidth="1"/>
    <col min="13066" max="13066" width="11.7109375" customWidth="1"/>
    <col min="13067" max="13067" width="0" hidden="1" customWidth="1"/>
    <col min="13313" max="13313" width="10.140625" bestFit="1" customWidth="1"/>
    <col min="13314" max="13314" width="3.28515625" customWidth="1"/>
    <col min="13315" max="13315" width="5.5703125" bestFit="1" customWidth="1"/>
    <col min="13316" max="13316" width="4.85546875" bestFit="1" customWidth="1"/>
    <col min="13317" max="13317" width="47.85546875" customWidth="1"/>
    <col min="13318" max="13318" width="11.7109375" customWidth="1"/>
    <col min="13319" max="13319" width="0" hidden="1" customWidth="1"/>
    <col min="13320" max="13320" width="11.7109375" customWidth="1"/>
    <col min="13321" max="13321" width="0" hidden="1" customWidth="1"/>
    <col min="13322" max="13322" width="11.7109375" customWidth="1"/>
    <col min="13323" max="13323" width="0" hidden="1" customWidth="1"/>
    <col min="13569" max="13569" width="10.140625" bestFit="1" customWidth="1"/>
    <col min="13570" max="13570" width="3.28515625" customWidth="1"/>
    <col min="13571" max="13571" width="5.5703125" bestFit="1" customWidth="1"/>
    <col min="13572" max="13572" width="4.85546875" bestFit="1" customWidth="1"/>
    <col min="13573" max="13573" width="47.85546875" customWidth="1"/>
    <col min="13574" max="13574" width="11.7109375" customWidth="1"/>
    <col min="13575" max="13575" width="0" hidden="1" customWidth="1"/>
    <col min="13576" max="13576" width="11.7109375" customWidth="1"/>
    <col min="13577" max="13577" width="0" hidden="1" customWidth="1"/>
    <col min="13578" max="13578" width="11.7109375" customWidth="1"/>
    <col min="13579" max="13579" width="0" hidden="1" customWidth="1"/>
    <col min="13825" max="13825" width="10.140625" bestFit="1" customWidth="1"/>
    <col min="13826" max="13826" width="3.28515625" customWidth="1"/>
    <col min="13827" max="13827" width="5.5703125" bestFit="1" customWidth="1"/>
    <col min="13828" max="13828" width="4.85546875" bestFit="1" customWidth="1"/>
    <col min="13829" max="13829" width="47.85546875" customWidth="1"/>
    <col min="13830" max="13830" width="11.7109375" customWidth="1"/>
    <col min="13831" max="13831" width="0" hidden="1" customWidth="1"/>
    <col min="13832" max="13832" width="11.7109375" customWidth="1"/>
    <col min="13833" max="13833" width="0" hidden="1" customWidth="1"/>
    <col min="13834" max="13834" width="11.7109375" customWidth="1"/>
    <col min="13835" max="13835" width="0" hidden="1" customWidth="1"/>
    <col min="14081" max="14081" width="10.140625" bestFit="1" customWidth="1"/>
    <col min="14082" max="14082" width="3.28515625" customWidth="1"/>
    <col min="14083" max="14083" width="5.5703125" bestFit="1" customWidth="1"/>
    <col min="14084" max="14084" width="4.85546875" bestFit="1" customWidth="1"/>
    <col min="14085" max="14085" width="47.85546875" customWidth="1"/>
    <col min="14086" max="14086" width="11.7109375" customWidth="1"/>
    <col min="14087" max="14087" width="0" hidden="1" customWidth="1"/>
    <col min="14088" max="14088" width="11.7109375" customWidth="1"/>
    <col min="14089" max="14089" width="0" hidden="1" customWidth="1"/>
    <col min="14090" max="14090" width="11.7109375" customWidth="1"/>
    <col min="14091" max="14091" width="0" hidden="1" customWidth="1"/>
    <col min="14337" max="14337" width="10.140625" bestFit="1" customWidth="1"/>
    <col min="14338" max="14338" width="3.28515625" customWidth="1"/>
    <col min="14339" max="14339" width="5.5703125" bestFit="1" customWidth="1"/>
    <col min="14340" max="14340" width="4.85546875" bestFit="1" customWidth="1"/>
    <col min="14341" max="14341" width="47.85546875" customWidth="1"/>
    <col min="14342" max="14342" width="11.7109375" customWidth="1"/>
    <col min="14343" max="14343" width="0" hidden="1" customWidth="1"/>
    <col min="14344" max="14344" width="11.7109375" customWidth="1"/>
    <col min="14345" max="14345" width="0" hidden="1" customWidth="1"/>
    <col min="14346" max="14346" width="11.7109375" customWidth="1"/>
    <col min="14347" max="14347" width="0" hidden="1" customWidth="1"/>
    <col min="14593" max="14593" width="10.140625" bestFit="1" customWidth="1"/>
    <col min="14594" max="14594" width="3.28515625" customWidth="1"/>
    <col min="14595" max="14595" width="5.5703125" bestFit="1" customWidth="1"/>
    <col min="14596" max="14596" width="4.85546875" bestFit="1" customWidth="1"/>
    <col min="14597" max="14597" width="47.85546875" customWidth="1"/>
    <col min="14598" max="14598" width="11.7109375" customWidth="1"/>
    <col min="14599" max="14599" width="0" hidden="1" customWidth="1"/>
    <col min="14600" max="14600" width="11.7109375" customWidth="1"/>
    <col min="14601" max="14601" width="0" hidden="1" customWidth="1"/>
    <col min="14602" max="14602" width="11.7109375" customWidth="1"/>
    <col min="14603" max="14603" width="0" hidden="1" customWidth="1"/>
    <col min="14849" max="14849" width="10.140625" bestFit="1" customWidth="1"/>
    <col min="14850" max="14850" width="3.28515625" customWidth="1"/>
    <col min="14851" max="14851" width="5.5703125" bestFit="1" customWidth="1"/>
    <col min="14852" max="14852" width="4.85546875" bestFit="1" customWidth="1"/>
    <col min="14853" max="14853" width="47.85546875" customWidth="1"/>
    <col min="14854" max="14854" width="11.7109375" customWidth="1"/>
    <col min="14855" max="14855" width="0" hidden="1" customWidth="1"/>
    <col min="14856" max="14856" width="11.7109375" customWidth="1"/>
    <col min="14857" max="14857" width="0" hidden="1" customWidth="1"/>
    <col min="14858" max="14858" width="11.7109375" customWidth="1"/>
    <col min="14859" max="14859" width="0" hidden="1" customWidth="1"/>
    <col min="15105" max="15105" width="10.140625" bestFit="1" customWidth="1"/>
    <col min="15106" max="15106" width="3.28515625" customWidth="1"/>
    <col min="15107" max="15107" width="5.5703125" bestFit="1" customWidth="1"/>
    <col min="15108" max="15108" width="4.85546875" bestFit="1" customWidth="1"/>
    <col min="15109" max="15109" width="47.85546875" customWidth="1"/>
    <col min="15110" max="15110" width="11.7109375" customWidth="1"/>
    <col min="15111" max="15111" width="0" hidden="1" customWidth="1"/>
    <col min="15112" max="15112" width="11.7109375" customWidth="1"/>
    <col min="15113" max="15113" width="0" hidden="1" customWidth="1"/>
    <col min="15114" max="15114" width="11.7109375" customWidth="1"/>
    <col min="15115" max="15115" width="0" hidden="1" customWidth="1"/>
    <col min="15361" max="15361" width="10.140625" bestFit="1" customWidth="1"/>
    <col min="15362" max="15362" width="3.28515625" customWidth="1"/>
    <col min="15363" max="15363" width="5.5703125" bestFit="1" customWidth="1"/>
    <col min="15364" max="15364" width="4.85546875" bestFit="1" customWidth="1"/>
    <col min="15365" max="15365" width="47.85546875" customWidth="1"/>
    <col min="15366" max="15366" width="11.7109375" customWidth="1"/>
    <col min="15367" max="15367" width="0" hidden="1" customWidth="1"/>
    <col min="15368" max="15368" width="11.7109375" customWidth="1"/>
    <col min="15369" max="15369" width="0" hidden="1" customWidth="1"/>
    <col min="15370" max="15370" width="11.7109375" customWidth="1"/>
    <col min="15371" max="15371" width="0" hidden="1" customWidth="1"/>
    <col min="15617" max="15617" width="10.140625" bestFit="1" customWidth="1"/>
    <col min="15618" max="15618" width="3.28515625" customWidth="1"/>
    <col min="15619" max="15619" width="5.5703125" bestFit="1" customWidth="1"/>
    <col min="15620" max="15620" width="4.85546875" bestFit="1" customWidth="1"/>
    <col min="15621" max="15621" width="47.85546875" customWidth="1"/>
    <col min="15622" max="15622" width="11.7109375" customWidth="1"/>
    <col min="15623" max="15623" width="0" hidden="1" customWidth="1"/>
    <col min="15624" max="15624" width="11.7109375" customWidth="1"/>
    <col min="15625" max="15625" width="0" hidden="1" customWidth="1"/>
    <col min="15626" max="15626" width="11.7109375" customWidth="1"/>
    <col min="15627" max="15627" width="0" hidden="1" customWidth="1"/>
    <col min="15873" max="15873" width="10.140625" bestFit="1" customWidth="1"/>
    <col min="15874" max="15874" width="3.28515625" customWidth="1"/>
    <col min="15875" max="15875" width="5.5703125" bestFit="1" customWidth="1"/>
    <col min="15876" max="15876" width="4.85546875" bestFit="1" customWidth="1"/>
    <col min="15877" max="15877" width="47.85546875" customWidth="1"/>
    <col min="15878" max="15878" width="11.7109375" customWidth="1"/>
    <col min="15879" max="15879" width="0" hidden="1" customWidth="1"/>
    <col min="15880" max="15880" width="11.7109375" customWidth="1"/>
    <col min="15881" max="15881" width="0" hidden="1" customWidth="1"/>
    <col min="15882" max="15882" width="11.7109375" customWidth="1"/>
    <col min="15883" max="15883" width="0" hidden="1" customWidth="1"/>
    <col min="16129" max="16129" width="10.140625" bestFit="1" customWidth="1"/>
    <col min="16130" max="16130" width="3.28515625" customWidth="1"/>
    <col min="16131" max="16131" width="5.5703125" bestFit="1" customWidth="1"/>
    <col min="16132" max="16132" width="4.85546875" bestFit="1" customWidth="1"/>
    <col min="16133" max="16133" width="47.85546875" customWidth="1"/>
    <col min="16134" max="16134" width="11.7109375" customWidth="1"/>
    <col min="16135" max="16135" width="0" hidden="1" customWidth="1"/>
    <col min="16136" max="16136" width="11.7109375" customWidth="1"/>
    <col min="16137" max="16137" width="0" hidden="1" customWidth="1"/>
    <col min="16138" max="16138" width="11.7109375" customWidth="1"/>
    <col min="16139" max="16139" width="0" hidden="1" customWidth="1"/>
  </cols>
  <sheetData>
    <row r="1" spans="1:11" ht="15" hidden="1" customHeight="1" x14ac:dyDescent="0.25">
      <c r="A1" s="166"/>
      <c r="B1" s="166"/>
      <c r="C1" s="166"/>
      <c r="D1" s="166"/>
      <c r="E1" s="1"/>
      <c r="F1" s="2"/>
      <c r="G1" s="2"/>
      <c r="H1" s="2"/>
      <c r="I1" s="2"/>
      <c r="J1" s="2"/>
    </row>
    <row r="2" spans="1:11" x14ac:dyDescent="0.25">
      <c r="A2" s="168"/>
      <c r="B2" s="168"/>
      <c r="C2" s="168"/>
      <c r="D2" s="168"/>
      <c r="E2" s="169"/>
      <c r="G2" s="170"/>
      <c r="J2" s="171" t="s">
        <v>0</v>
      </c>
    </row>
    <row r="3" spans="1:11" x14ac:dyDescent="0.25">
      <c r="A3" s="168"/>
      <c r="B3" s="168"/>
      <c r="C3" s="168"/>
      <c r="D3" s="168"/>
      <c r="E3" s="169"/>
      <c r="G3" s="170"/>
      <c r="J3" s="171" t="s">
        <v>1</v>
      </c>
    </row>
    <row r="4" spans="1:11" x14ac:dyDescent="0.25">
      <c r="A4" s="168"/>
      <c r="B4" s="168"/>
      <c r="C4" s="168"/>
      <c r="D4" s="168"/>
      <c r="E4" s="169"/>
      <c r="G4" s="170"/>
      <c r="J4" s="171" t="str">
        <f>CONCATENATE("муниципального образования """,F12,"""")</f>
        <v>муниципального образования "Юскинское"</v>
      </c>
    </row>
    <row r="5" spans="1:11" x14ac:dyDescent="0.25">
      <c r="A5" s="168"/>
      <c r="B5" s="168"/>
      <c r="C5" s="168"/>
      <c r="D5" s="168"/>
      <c r="E5" s="169"/>
      <c r="G5" s="170"/>
      <c r="J5" s="171" t="str">
        <f>MID(G12,6,50)&amp;" Удмуртской Республики"</f>
        <v>Кезского района Удмуртской Республики</v>
      </c>
    </row>
    <row r="6" spans="1:11" x14ac:dyDescent="0.25">
      <c r="A6" s="168"/>
      <c r="B6" s="168"/>
      <c r="C6" s="168"/>
      <c r="D6" s="168"/>
      <c r="E6" s="169"/>
      <c r="G6" s="170"/>
      <c r="J6" s="171" t="str">
        <f>"от__ ________ "&amp;VALUE(MID(G11,FIND("Проект",G11,1)+7,4))-1&amp;" года  №_____"</f>
        <v>от__ ________ 2014 года  №_____</v>
      </c>
    </row>
    <row r="8" spans="1:11" ht="33.75" customHeight="1" x14ac:dyDescent="0.25">
      <c r="A8" s="225" t="str">
        <f>"Доходы бюджета муниципального образования """&amp;F12&amp;""" "&amp;MID(G12,6,50)&amp;" Удмуртской Республики на "&amp;MID(G11,FIND("Проект",F11,1)+7,4)&amp;" год и плановый период "&amp;MID(H11,FIND("Прогноз",H11,1)+8,4)&amp;" и "&amp;MID(J11,FIND("Прогноз",J11,1)+8,4)&amp;" годов "</f>
        <v xml:space="preserve">Доходы бюджета муниципального образования "Юскинское" Кезского района Удмуртской Республики на 2015 год и плановый период 2016 и 2017 годов </v>
      </c>
      <c r="B8" s="225"/>
      <c r="C8" s="225"/>
      <c r="D8" s="225"/>
      <c r="E8" s="225"/>
      <c r="F8" s="225"/>
      <c r="G8" s="225"/>
      <c r="H8" s="225"/>
      <c r="I8" s="225"/>
      <c r="J8" s="225"/>
    </row>
    <row r="9" spans="1:11" x14ac:dyDescent="0.25">
      <c r="G9" s="173"/>
      <c r="J9" s="174" t="s">
        <v>2</v>
      </c>
    </row>
    <row r="10" spans="1:11" ht="33" customHeight="1" x14ac:dyDescent="0.25">
      <c r="A10" s="226" t="s">
        <v>3</v>
      </c>
      <c r="B10" s="226"/>
      <c r="C10" s="226"/>
      <c r="D10" s="226"/>
      <c r="E10" s="3" t="s">
        <v>4</v>
      </c>
      <c r="F10" s="4" t="str">
        <f>"Сумма на "&amp;MID(G11,FIND("Проект",G11,1)+7,4)&amp;" год"</f>
        <v>Сумма на 2015 год</v>
      </c>
      <c r="G10" s="175"/>
      <c r="H10" s="4" t="str">
        <f>"Сумма на "&amp;MID(I11,FIND("Прогноз",I11,1)+8,4)&amp;" год"</f>
        <v>Сумма на 2016 год</v>
      </c>
      <c r="I10" s="175"/>
      <c r="J10" s="4" t="str">
        <f>"Сумма на "&amp;MID(K11,FIND("Прогноз",K11,1)+8,4)&amp;" год"</f>
        <v>Сумма на 2017 год</v>
      </c>
      <c r="K10" s="175"/>
    </row>
    <row r="11" spans="1:11" ht="15" hidden="1" customHeight="1" x14ac:dyDescent="0.25">
      <c r="A11" s="176" t="s">
        <v>5</v>
      </c>
      <c r="B11" s="176" t="s">
        <v>6</v>
      </c>
      <c r="C11" s="176" t="s">
        <v>7</v>
      </c>
      <c r="D11" s="176" t="s">
        <v>8</v>
      </c>
      <c r="E11" s="177" t="s">
        <v>477</v>
      </c>
      <c r="F11" s="177" t="s">
        <v>478</v>
      </c>
      <c r="G11" s="178" t="s">
        <v>479</v>
      </c>
      <c r="H11" s="179" t="s">
        <v>480</v>
      </c>
      <c r="I11" s="179" t="s">
        <v>481</v>
      </c>
      <c r="J11" s="179" t="s">
        <v>482</v>
      </c>
      <c r="K11" s="179" t="s">
        <v>483</v>
      </c>
    </row>
    <row r="12" spans="1:11" ht="30" hidden="1" customHeight="1" x14ac:dyDescent="0.25">
      <c r="A12" s="8" t="s">
        <v>3</v>
      </c>
      <c r="B12" s="8" t="s">
        <v>9</v>
      </c>
      <c r="C12" s="8" t="s">
        <v>10</v>
      </c>
      <c r="D12" s="8" t="s">
        <v>11</v>
      </c>
      <c r="E12" s="9" t="s">
        <v>484</v>
      </c>
      <c r="F12" s="9" t="s">
        <v>12</v>
      </c>
      <c r="G12" s="10" t="s">
        <v>13</v>
      </c>
      <c r="H12" s="179" t="s">
        <v>485</v>
      </c>
      <c r="I12" s="179" t="s">
        <v>486</v>
      </c>
      <c r="J12" s="179" t="s">
        <v>487</v>
      </c>
      <c r="K12" s="179" t="s">
        <v>488</v>
      </c>
    </row>
    <row r="13" spans="1:11" s="13" customFormat="1" ht="16.5" hidden="1" customHeight="1" x14ac:dyDescent="0.2">
      <c r="A13" s="180" t="s">
        <v>14</v>
      </c>
      <c r="B13" s="180" t="s">
        <v>15</v>
      </c>
      <c r="C13" s="180" t="s">
        <v>16</v>
      </c>
      <c r="D13" s="180" t="s">
        <v>17</v>
      </c>
      <c r="E13" s="11"/>
      <c r="F13" s="181">
        <v>2899.8</v>
      </c>
      <c r="G13" s="12">
        <v>2217.6999999999998</v>
      </c>
      <c r="H13" s="181">
        <v>3006.3</v>
      </c>
      <c r="I13" s="12">
        <v>2215.5</v>
      </c>
      <c r="J13" s="181">
        <v>3184</v>
      </c>
      <c r="K13" s="12">
        <v>2211.5</v>
      </c>
    </row>
    <row r="14" spans="1:11" s="13" customFormat="1" ht="28.5" x14ac:dyDescent="0.2">
      <c r="A14" s="180" t="s">
        <v>18</v>
      </c>
      <c r="B14" s="180" t="s">
        <v>15</v>
      </c>
      <c r="C14" s="180" t="s">
        <v>16</v>
      </c>
      <c r="D14" s="180" t="s">
        <v>17</v>
      </c>
      <c r="E14" s="14" t="s">
        <v>19</v>
      </c>
      <c r="F14" s="15">
        <v>2800</v>
      </c>
      <c r="G14" s="15"/>
      <c r="H14" s="15">
        <v>2911</v>
      </c>
      <c r="I14" s="15"/>
      <c r="J14" s="15">
        <v>3096</v>
      </c>
      <c r="K14" s="182"/>
    </row>
    <row r="15" spans="1:11" s="13" customFormat="1" ht="14.25" x14ac:dyDescent="0.2">
      <c r="A15" s="180" t="s">
        <v>20</v>
      </c>
      <c r="B15" s="180" t="s">
        <v>15</v>
      </c>
      <c r="C15" s="180" t="s">
        <v>16</v>
      </c>
      <c r="D15" s="180" t="s">
        <v>17</v>
      </c>
      <c r="E15" s="14" t="s">
        <v>21</v>
      </c>
      <c r="F15" s="15">
        <v>2187</v>
      </c>
      <c r="G15" s="15"/>
      <c r="H15" s="15">
        <v>2296</v>
      </c>
      <c r="I15" s="15"/>
      <c r="J15" s="15">
        <v>2480</v>
      </c>
      <c r="K15" s="182"/>
    </row>
    <row r="16" spans="1:11" ht="90" x14ac:dyDescent="0.25">
      <c r="A16" s="166" t="s">
        <v>170</v>
      </c>
      <c r="B16" s="166" t="s">
        <v>22</v>
      </c>
      <c r="C16" s="166" t="s">
        <v>16</v>
      </c>
      <c r="D16" s="166" t="s">
        <v>23</v>
      </c>
      <c r="E16" s="16" t="s">
        <v>489</v>
      </c>
      <c r="F16" s="17">
        <v>2187</v>
      </c>
      <c r="G16" s="17"/>
      <c r="H16" s="17">
        <v>2296</v>
      </c>
      <c r="I16" s="17"/>
      <c r="J16" s="17">
        <v>2480</v>
      </c>
      <c r="K16" s="183"/>
    </row>
    <row r="17" spans="1:11" s="13" customFormat="1" ht="57" x14ac:dyDescent="0.2">
      <c r="A17" s="180" t="s">
        <v>490</v>
      </c>
      <c r="B17" s="180" t="s">
        <v>15</v>
      </c>
      <c r="C17" s="180" t="s">
        <v>16</v>
      </c>
      <c r="D17" s="180" t="s">
        <v>17</v>
      </c>
      <c r="E17" s="14" t="s">
        <v>491</v>
      </c>
      <c r="F17" s="15">
        <v>386</v>
      </c>
      <c r="G17" s="15"/>
      <c r="H17" s="15">
        <v>386</v>
      </c>
      <c r="I17" s="15"/>
      <c r="J17" s="15">
        <v>386</v>
      </c>
      <c r="K17" s="182"/>
    </row>
    <row r="18" spans="1:11" ht="90" x14ac:dyDescent="0.25">
      <c r="A18" s="166" t="s">
        <v>492</v>
      </c>
      <c r="B18" s="166" t="s">
        <v>22</v>
      </c>
      <c r="C18" s="166" t="s">
        <v>16</v>
      </c>
      <c r="D18" s="166" t="s">
        <v>23</v>
      </c>
      <c r="E18" s="16" t="s">
        <v>493</v>
      </c>
      <c r="F18" s="17">
        <v>386</v>
      </c>
      <c r="G18" s="17"/>
      <c r="H18" s="17">
        <v>386</v>
      </c>
      <c r="I18" s="17"/>
      <c r="J18" s="17">
        <v>386</v>
      </c>
      <c r="K18" s="183"/>
    </row>
    <row r="19" spans="1:11" s="13" customFormat="1" ht="14.25" x14ac:dyDescent="0.2">
      <c r="A19" s="180" t="s">
        <v>24</v>
      </c>
      <c r="B19" s="180" t="s">
        <v>15</v>
      </c>
      <c r="C19" s="180" t="s">
        <v>16</v>
      </c>
      <c r="D19" s="180" t="s">
        <v>17</v>
      </c>
      <c r="E19" s="14" t="s">
        <v>25</v>
      </c>
      <c r="F19" s="15">
        <v>217</v>
      </c>
      <c r="G19" s="15"/>
      <c r="H19" s="15">
        <v>219</v>
      </c>
      <c r="I19" s="15"/>
      <c r="J19" s="15">
        <v>220</v>
      </c>
      <c r="K19" s="182"/>
    </row>
    <row r="20" spans="1:11" ht="60" x14ac:dyDescent="0.25">
      <c r="A20" s="166" t="s">
        <v>26</v>
      </c>
      <c r="B20" s="166" t="s">
        <v>27</v>
      </c>
      <c r="C20" s="166" t="s">
        <v>16</v>
      </c>
      <c r="D20" s="166" t="s">
        <v>23</v>
      </c>
      <c r="E20" s="16" t="s">
        <v>28</v>
      </c>
      <c r="F20" s="17">
        <v>105</v>
      </c>
      <c r="G20" s="17"/>
      <c r="H20" s="17">
        <v>107</v>
      </c>
      <c r="I20" s="17"/>
      <c r="J20" s="17">
        <v>108</v>
      </c>
      <c r="K20" s="183"/>
    </row>
    <row r="21" spans="1:11" ht="90" x14ac:dyDescent="0.25">
      <c r="A21" s="166" t="s">
        <v>29</v>
      </c>
      <c r="B21" s="166" t="s">
        <v>27</v>
      </c>
      <c r="C21" s="166" t="s">
        <v>16</v>
      </c>
      <c r="D21" s="166" t="s">
        <v>23</v>
      </c>
      <c r="E21" s="16" t="s">
        <v>30</v>
      </c>
      <c r="F21" s="17">
        <v>112</v>
      </c>
      <c r="G21" s="17"/>
      <c r="H21" s="17">
        <v>112</v>
      </c>
      <c r="I21" s="17"/>
      <c r="J21" s="17">
        <v>112</v>
      </c>
      <c r="K21" s="183"/>
    </row>
    <row r="22" spans="1:11" s="13" customFormat="1" ht="57" x14ac:dyDescent="0.2">
      <c r="A22" s="180" t="s">
        <v>31</v>
      </c>
      <c r="B22" s="180" t="s">
        <v>15</v>
      </c>
      <c r="C22" s="180" t="s">
        <v>16</v>
      </c>
      <c r="D22" s="180" t="s">
        <v>17</v>
      </c>
      <c r="E22" s="14" t="s">
        <v>32</v>
      </c>
      <c r="F22" s="15">
        <v>10</v>
      </c>
      <c r="G22" s="15"/>
      <c r="H22" s="15">
        <v>10</v>
      </c>
      <c r="I22" s="15"/>
      <c r="J22" s="15">
        <v>10</v>
      </c>
      <c r="K22" s="182"/>
    </row>
    <row r="23" spans="1:11" ht="90" x14ac:dyDescent="0.25">
      <c r="A23" s="166" t="s">
        <v>33</v>
      </c>
      <c r="B23" s="166" t="s">
        <v>27</v>
      </c>
      <c r="C23" s="166" t="s">
        <v>16</v>
      </c>
      <c r="D23" s="166" t="s">
        <v>34</v>
      </c>
      <c r="E23" s="16" t="s">
        <v>35</v>
      </c>
      <c r="F23" s="17">
        <v>10</v>
      </c>
      <c r="G23" s="17"/>
      <c r="H23" s="17">
        <v>10</v>
      </c>
      <c r="I23" s="17"/>
      <c r="J23" s="17">
        <v>10</v>
      </c>
      <c r="K23" s="183"/>
    </row>
    <row r="24" spans="1:11" s="13" customFormat="1" ht="14.25" x14ac:dyDescent="0.2">
      <c r="A24" s="180" t="s">
        <v>36</v>
      </c>
      <c r="B24" s="180" t="s">
        <v>15</v>
      </c>
      <c r="C24" s="180" t="s">
        <v>16</v>
      </c>
      <c r="D24" s="180" t="s">
        <v>17</v>
      </c>
      <c r="E24" s="14" t="s">
        <v>37</v>
      </c>
      <c r="F24" s="15">
        <v>99.8</v>
      </c>
      <c r="G24" s="15"/>
      <c r="H24" s="15">
        <v>95.3</v>
      </c>
      <c r="I24" s="15"/>
      <c r="J24" s="15">
        <v>88</v>
      </c>
      <c r="K24" s="182"/>
    </row>
    <row r="25" spans="1:11" s="13" customFormat="1" ht="42.75" x14ac:dyDescent="0.2">
      <c r="A25" s="180" t="s">
        <v>38</v>
      </c>
      <c r="B25" s="180" t="s">
        <v>15</v>
      </c>
      <c r="C25" s="180" t="s">
        <v>16</v>
      </c>
      <c r="D25" s="180" t="s">
        <v>17</v>
      </c>
      <c r="E25" s="14" t="s">
        <v>39</v>
      </c>
      <c r="F25" s="15">
        <v>99.8</v>
      </c>
      <c r="G25" s="15"/>
      <c r="H25" s="15">
        <v>95.3</v>
      </c>
      <c r="I25" s="15"/>
      <c r="J25" s="15">
        <v>88</v>
      </c>
      <c r="K25" s="182"/>
    </row>
    <row r="26" spans="1:11" ht="30" x14ac:dyDescent="0.25">
      <c r="A26" s="166" t="s">
        <v>40</v>
      </c>
      <c r="B26" s="166" t="s">
        <v>27</v>
      </c>
      <c r="C26" s="166" t="s">
        <v>16</v>
      </c>
      <c r="D26" s="166" t="s">
        <v>41</v>
      </c>
      <c r="E26" s="16" t="s">
        <v>42</v>
      </c>
      <c r="F26" s="17">
        <v>31</v>
      </c>
      <c r="G26" s="17"/>
      <c r="H26" s="17">
        <v>31</v>
      </c>
      <c r="I26" s="17"/>
      <c r="J26" s="17">
        <v>31</v>
      </c>
      <c r="K26" s="183"/>
    </row>
    <row r="27" spans="1:11" ht="89.25" customHeight="1" x14ac:dyDescent="0.25">
      <c r="A27" s="166" t="s">
        <v>43</v>
      </c>
      <c r="B27" s="166" t="s">
        <v>27</v>
      </c>
      <c r="C27" s="166" t="s">
        <v>44</v>
      </c>
      <c r="D27" s="166" t="s">
        <v>41</v>
      </c>
      <c r="E27" s="16" t="s">
        <v>45</v>
      </c>
      <c r="F27" s="17">
        <v>4.5</v>
      </c>
      <c r="G27" s="17"/>
      <c r="H27" s="17"/>
      <c r="I27" s="17"/>
      <c r="J27" s="17"/>
      <c r="K27" s="183"/>
    </row>
    <row r="28" spans="1:11" ht="52.5" customHeight="1" x14ac:dyDescent="0.25">
      <c r="A28" s="166" t="s">
        <v>46</v>
      </c>
      <c r="B28" s="166" t="s">
        <v>27</v>
      </c>
      <c r="C28" s="166" t="s">
        <v>16</v>
      </c>
      <c r="D28" s="166" t="s">
        <v>41</v>
      </c>
      <c r="E28" s="16" t="s">
        <v>47</v>
      </c>
      <c r="F28" s="17">
        <v>64.3</v>
      </c>
      <c r="G28" s="17"/>
      <c r="H28" s="17">
        <v>64.3</v>
      </c>
      <c r="I28" s="17"/>
      <c r="J28" s="17">
        <v>57</v>
      </c>
      <c r="K28" s="183"/>
    </row>
    <row r="29" spans="1:11" ht="15.75" x14ac:dyDescent="0.25">
      <c r="A29" s="224"/>
      <c r="B29" s="224"/>
      <c r="C29" s="224"/>
      <c r="D29" s="224"/>
      <c r="E29" s="18" t="s">
        <v>48</v>
      </c>
      <c r="F29" s="19">
        <f>F13</f>
        <v>2899.8</v>
      </c>
      <c r="G29" s="20"/>
      <c r="H29" s="19">
        <f>H13</f>
        <v>3006.3</v>
      </c>
      <c r="I29" s="20"/>
      <c r="J29" s="19">
        <f>J13</f>
        <v>3184</v>
      </c>
      <c r="K29" s="20"/>
    </row>
    <row r="30" spans="1:11" ht="15.75" x14ac:dyDescent="0.25">
      <c r="A30" s="224"/>
      <c r="B30" s="224"/>
      <c r="C30" s="224"/>
      <c r="D30" s="224"/>
      <c r="E30" s="18" t="s">
        <v>49</v>
      </c>
      <c r="F30" s="19">
        <f>F31-F29</f>
        <v>-682.10000000000036</v>
      </c>
      <c r="G30" s="20"/>
      <c r="H30" s="19">
        <f>H31-H29</f>
        <v>-790.80000000000018</v>
      </c>
      <c r="I30" s="20"/>
      <c r="J30" s="19">
        <f>J31-J29</f>
        <v>-972.5</v>
      </c>
      <c r="K30" s="20"/>
    </row>
    <row r="31" spans="1:11" ht="15.75" x14ac:dyDescent="0.25">
      <c r="A31" s="224"/>
      <c r="B31" s="224"/>
      <c r="C31" s="224"/>
      <c r="D31" s="224"/>
      <c r="E31" s="18" t="s">
        <v>50</v>
      </c>
      <c r="F31" s="19">
        <f>G13</f>
        <v>2217.6999999999998</v>
      </c>
      <c r="G31" s="20"/>
      <c r="H31" s="19">
        <f>I13</f>
        <v>2215.5</v>
      </c>
      <c r="I31" s="20"/>
      <c r="J31" s="19">
        <f>K13</f>
        <v>2211.5</v>
      </c>
      <c r="K31" s="20"/>
    </row>
  </sheetData>
  <mergeCells count="5">
    <mergeCell ref="A30:D30"/>
    <mergeCell ref="A31:D31"/>
    <mergeCell ref="A29:D29"/>
    <mergeCell ref="A8:J8"/>
    <mergeCell ref="A10:D10"/>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BreakPreview" topLeftCell="B2" zoomScaleNormal="100" zoomScaleSheetLayoutView="100" workbookViewId="0">
      <selection activeCell="B2" sqref="A1:XFD1048576"/>
    </sheetView>
  </sheetViews>
  <sheetFormatPr defaultRowHeight="15" x14ac:dyDescent="0.25"/>
  <cols>
    <col min="1" max="1" width="47.28515625" style="172" customWidth="1"/>
    <col min="2" max="2" width="5.85546875" style="207" customWidth="1"/>
    <col min="3" max="3" width="4" style="207" customWidth="1"/>
    <col min="4" max="4" width="3.42578125" style="207" customWidth="1"/>
    <col min="5" max="5" width="9.140625" style="207" customWidth="1"/>
    <col min="6" max="6" width="3.85546875" style="207" customWidth="1"/>
    <col min="7" max="7" width="10.28515625" style="167" customWidth="1"/>
    <col min="8" max="9" width="10.28515625" style="167" hidden="1" customWidth="1"/>
    <col min="10" max="10" width="10.28515625" style="167" customWidth="1"/>
    <col min="11" max="12" width="8" style="167" hidden="1" customWidth="1"/>
    <col min="257" max="257" width="47.28515625" customWidth="1"/>
    <col min="258" max="258" width="5.85546875" customWidth="1"/>
    <col min="259" max="259" width="4" customWidth="1"/>
    <col min="260" max="260" width="3.42578125" customWidth="1"/>
    <col min="261" max="261" width="9.140625" customWidth="1"/>
    <col min="262" max="262" width="3.85546875" customWidth="1"/>
    <col min="263" max="263" width="10.28515625" customWidth="1"/>
    <col min="264" max="265" width="0" hidden="1" customWidth="1"/>
    <col min="266" max="266" width="10.28515625" customWidth="1"/>
    <col min="267" max="268" width="0" hidden="1" customWidth="1"/>
    <col min="513" max="513" width="47.28515625" customWidth="1"/>
    <col min="514" max="514" width="5.85546875" customWidth="1"/>
    <col min="515" max="515" width="4" customWidth="1"/>
    <col min="516" max="516" width="3.42578125" customWidth="1"/>
    <col min="517" max="517" width="9.140625" customWidth="1"/>
    <col min="518" max="518" width="3.85546875" customWidth="1"/>
    <col min="519" max="519" width="10.28515625" customWidth="1"/>
    <col min="520" max="521" width="0" hidden="1" customWidth="1"/>
    <col min="522" max="522" width="10.28515625" customWidth="1"/>
    <col min="523" max="524" width="0" hidden="1" customWidth="1"/>
    <col min="769" max="769" width="47.28515625" customWidth="1"/>
    <col min="770" max="770" width="5.85546875" customWidth="1"/>
    <col min="771" max="771" width="4" customWidth="1"/>
    <col min="772" max="772" width="3.42578125" customWidth="1"/>
    <col min="773" max="773" width="9.140625" customWidth="1"/>
    <col min="774" max="774" width="3.85546875" customWidth="1"/>
    <col min="775" max="775" width="10.28515625" customWidth="1"/>
    <col min="776" max="777" width="0" hidden="1" customWidth="1"/>
    <col min="778" max="778" width="10.28515625" customWidth="1"/>
    <col min="779" max="780" width="0" hidden="1" customWidth="1"/>
    <col min="1025" max="1025" width="47.28515625" customWidth="1"/>
    <col min="1026" max="1026" width="5.85546875" customWidth="1"/>
    <col min="1027" max="1027" width="4" customWidth="1"/>
    <col min="1028" max="1028" width="3.42578125" customWidth="1"/>
    <col min="1029" max="1029" width="9.140625" customWidth="1"/>
    <col min="1030" max="1030" width="3.85546875" customWidth="1"/>
    <col min="1031" max="1031" width="10.28515625" customWidth="1"/>
    <col min="1032" max="1033" width="0" hidden="1" customWidth="1"/>
    <col min="1034" max="1034" width="10.28515625" customWidth="1"/>
    <col min="1035" max="1036" width="0" hidden="1" customWidth="1"/>
    <col min="1281" max="1281" width="47.28515625" customWidth="1"/>
    <col min="1282" max="1282" width="5.85546875" customWidth="1"/>
    <col min="1283" max="1283" width="4" customWidth="1"/>
    <col min="1284" max="1284" width="3.42578125" customWidth="1"/>
    <col min="1285" max="1285" width="9.140625" customWidth="1"/>
    <col min="1286" max="1286" width="3.85546875" customWidth="1"/>
    <col min="1287" max="1287" width="10.28515625" customWidth="1"/>
    <col min="1288" max="1289" width="0" hidden="1" customWidth="1"/>
    <col min="1290" max="1290" width="10.28515625" customWidth="1"/>
    <col min="1291" max="1292" width="0" hidden="1" customWidth="1"/>
    <col min="1537" max="1537" width="47.28515625" customWidth="1"/>
    <col min="1538" max="1538" width="5.85546875" customWidth="1"/>
    <col min="1539" max="1539" width="4" customWidth="1"/>
    <col min="1540" max="1540" width="3.42578125" customWidth="1"/>
    <col min="1541" max="1541" width="9.140625" customWidth="1"/>
    <col min="1542" max="1542" width="3.85546875" customWidth="1"/>
    <col min="1543" max="1543" width="10.28515625" customWidth="1"/>
    <col min="1544" max="1545" width="0" hidden="1" customWidth="1"/>
    <col min="1546" max="1546" width="10.28515625" customWidth="1"/>
    <col min="1547" max="1548" width="0" hidden="1" customWidth="1"/>
    <col min="1793" max="1793" width="47.28515625" customWidth="1"/>
    <col min="1794" max="1794" width="5.85546875" customWidth="1"/>
    <col min="1795" max="1795" width="4" customWidth="1"/>
    <col min="1796" max="1796" width="3.42578125" customWidth="1"/>
    <col min="1797" max="1797" width="9.140625" customWidth="1"/>
    <col min="1798" max="1798" width="3.85546875" customWidth="1"/>
    <col min="1799" max="1799" width="10.28515625" customWidth="1"/>
    <col min="1800" max="1801" width="0" hidden="1" customWidth="1"/>
    <col min="1802" max="1802" width="10.28515625" customWidth="1"/>
    <col min="1803" max="1804" width="0" hidden="1" customWidth="1"/>
    <col min="2049" max="2049" width="47.28515625" customWidth="1"/>
    <col min="2050" max="2050" width="5.85546875" customWidth="1"/>
    <col min="2051" max="2051" width="4" customWidth="1"/>
    <col min="2052" max="2052" width="3.42578125" customWidth="1"/>
    <col min="2053" max="2053" width="9.140625" customWidth="1"/>
    <col min="2054" max="2054" width="3.85546875" customWidth="1"/>
    <col min="2055" max="2055" width="10.28515625" customWidth="1"/>
    <col min="2056" max="2057" width="0" hidden="1" customWidth="1"/>
    <col min="2058" max="2058" width="10.28515625" customWidth="1"/>
    <col min="2059" max="2060" width="0" hidden="1" customWidth="1"/>
    <col min="2305" max="2305" width="47.28515625" customWidth="1"/>
    <col min="2306" max="2306" width="5.85546875" customWidth="1"/>
    <col min="2307" max="2307" width="4" customWidth="1"/>
    <col min="2308" max="2308" width="3.42578125" customWidth="1"/>
    <col min="2309" max="2309" width="9.140625" customWidth="1"/>
    <col min="2310" max="2310" width="3.85546875" customWidth="1"/>
    <col min="2311" max="2311" width="10.28515625" customWidth="1"/>
    <col min="2312" max="2313" width="0" hidden="1" customWidth="1"/>
    <col min="2314" max="2314" width="10.28515625" customWidth="1"/>
    <col min="2315" max="2316" width="0" hidden="1" customWidth="1"/>
    <col min="2561" max="2561" width="47.28515625" customWidth="1"/>
    <col min="2562" max="2562" width="5.85546875" customWidth="1"/>
    <col min="2563" max="2563" width="4" customWidth="1"/>
    <col min="2564" max="2564" width="3.42578125" customWidth="1"/>
    <col min="2565" max="2565" width="9.140625" customWidth="1"/>
    <col min="2566" max="2566" width="3.85546875" customWidth="1"/>
    <col min="2567" max="2567" width="10.28515625" customWidth="1"/>
    <col min="2568" max="2569" width="0" hidden="1" customWidth="1"/>
    <col min="2570" max="2570" width="10.28515625" customWidth="1"/>
    <col min="2571" max="2572" width="0" hidden="1" customWidth="1"/>
    <col min="2817" max="2817" width="47.28515625" customWidth="1"/>
    <col min="2818" max="2818" width="5.85546875" customWidth="1"/>
    <col min="2819" max="2819" width="4" customWidth="1"/>
    <col min="2820" max="2820" width="3.42578125" customWidth="1"/>
    <col min="2821" max="2821" width="9.140625" customWidth="1"/>
    <col min="2822" max="2822" width="3.85546875" customWidth="1"/>
    <col min="2823" max="2823" width="10.28515625" customWidth="1"/>
    <col min="2824" max="2825" width="0" hidden="1" customWidth="1"/>
    <col min="2826" max="2826" width="10.28515625" customWidth="1"/>
    <col min="2827" max="2828" width="0" hidden="1" customWidth="1"/>
    <col min="3073" max="3073" width="47.28515625" customWidth="1"/>
    <col min="3074" max="3074" width="5.85546875" customWidth="1"/>
    <col min="3075" max="3075" width="4" customWidth="1"/>
    <col min="3076" max="3076" width="3.42578125" customWidth="1"/>
    <col min="3077" max="3077" width="9.140625" customWidth="1"/>
    <col min="3078" max="3078" width="3.85546875" customWidth="1"/>
    <col min="3079" max="3079" width="10.28515625" customWidth="1"/>
    <col min="3080" max="3081" width="0" hidden="1" customWidth="1"/>
    <col min="3082" max="3082" width="10.28515625" customWidth="1"/>
    <col min="3083" max="3084" width="0" hidden="1" customWidth="1"/>
    <col min="3329" max="3329" width="47.28515625" customWidth="1"/>
    <col min="3330" max="3330" width="5.85546875" customWidth="1"/>
    <col min="3331" max="3331" width="4" customWidth="1"/>
    <col min="3332" max="3332" width="3.42578125" customWidth="1"/>
    <col min="3333" max="3333" width="9.140625" customWidth="1"/>
    <col min="3334" max="3334" width="3.85546875" customWidth="1"/>
    <col min="3335" max="3335" width="10.28515625" customWidth="1"/>
    <col min="3336" max="3337" width="0" hidden="1" customWidth="1"/>
    <col min="3338" max="3338" width="10.28515625" customWidth="1"/>
    <col min="3339" max="3340" width="0" hidden="1" customWidth="1"/>
    <col min="3585" max="3585" width="47.28515625" customWidth="1"/>
    <col min="3586" max="3586" width="5.85546875" customWidth="1"/>
    <col min="3587" max="3587" width="4" customWidth="1"/>
    <col min="3588" max="3588" width="3.42578125" customWidth="1"/>
    <col min="3589" max="3589" width="9.140625" customWidth="1"/>
    <col min="3590" max="3590" width="3.85546875" customWidth="1"/>
    <col min="3591" max="3591" width="10.28515625" customWidth="1"/>
    <col min="3592" max="3593" width="0" hidden="1" customWidth="1"/>
    <col min="3594" max="3594" width="10.28515625" customWidth="1"/>
    <col min="3595" max="3596" width="0" hidden="1" customWidth="1"/>
    <col min="3841" max="3841" width="47.28515625" customWidth="1"/>
    <col min="3842" max="3842" width="5.85546875" customWidth="1"/>
    <col min="3843" max="3843" width="4" customWidth="1"/>
    <col min="3844" max="3844" width="3.42578125" customWidth="1"/>
    <col min="3845" max="3845" width="9.140625" customWidth="1"/>
    <col min="3846" max="3846" width="3.85546875" customWidth="1"/>
    <col min="3847" max="3847" width="10.28515625" customWidth="1"/>
    <col min="3848" max="3849" width="0" hidden="1" customWidth="1"/>
    <col min="3850" max="3850" width="10.28515625" customWidth="1"/>
    <col min="3851" max="3852" width="0" hidden="1" customWidth="1"/>
    <col min="4097" max="4097" width="47.28515625" customWidth="1"/>
    <col min="4098" max="4098" width="5.85546875" customWidth="1"/>
    <col min="4099" max="4099" width="4" customWidth="1"/>
    <col min="4100" max="4100" width="3.42578125" customWidth="1"/>
    <col min="4101" max="4101" width="9.140625" customWidth="1"/>
    <col min="4102" max="4102" width="3.85546875" customWidth="1"/>
    <col min="4103" max="4103" width="10.28515625" customWidth="1"/>
    <col min="4104" max="4105" width="0" hidden="1" customWidth="1"/>
    <col min="4106" max="4106" width="10.28515625" customWidth="1"/>
    <col min="4107" max="4108" width="0" hidden="1" customWidth="1"/>
    <col min="4353" max="4353" width="47.28515625" customWidth="1"/>
    <col min="4354" max="4354" width="5.85546875" customWidth="1"/>
    <col min="4355" max="4355" width="4" customWidth="1"/>
    <col min="4356" max="4356" width="3.42578125" customWidth="1"/>
    <col min="4357" max="4357" width="9.140625" customWidth="1"/>
    <col min="4358" max="4358" width="3.85546875" customWidth="1"/>
    <col min="4359" max="4359" width="10.28515625" customWidth="1"/>
    <col min="4360" max="4361" width="0" hidden="1" customWidth="1"/>
    <col min="4362" max="4362" width="10.28515625" customWidth="1"/>
    <col min="4363" max="4364" width="0" hidden="1" customWidth="1"/>
    <col min="4609" max="4609" width="47.28515625" customWidth="1"/>
    <col min="4610" max="4610" width="5.85546875" customWidth="1"/>
    <col min="4611" max="4611" width="4" customWidth="1"/>
    <col min="4612" max="4612" width="3.42578125" customWidth="1"/>
    <col min="4613" max="4613" width="9.140625" customWidth="1"/>
    <col min="4614" max="4614" width="3.85546875" customWidth="1"/>
    <col min="4615" max="4615" width="10.28515625" customWidth="1"/>
    <col min="4616" max="4617" width="0" hidden="1" customWidth="1"/>
    <col min="4618" max="4618" width="10.28515625" customWidth="1"/>
    <col min="4619" max="4620" width="0" hidden="1" customWidth="1"/>
    <col min="4865" max="4865" width="47.28515625" customWidth="1"/>
    <col min="4866" max="4866" width="5.85546875" customWidth="1"/>
    <col min="4867" max="4867" width="4" customWidth="1"/>
    <col min="4868" max="4868" width="3.42578125" customWidth="1"/>
    <col min="4869" max="4869" width="9.140625" customWidth="1"/>
    <col min="4870" max="4870" width="3.85546875" customWidth="1"/>
    <col min="4871" max="4871" width="10.28515625" customWidth="1"/>
    <col min="4872" max="4873" width="0" hidden="1" customWidth="1"/>
    <col min="4874" max="4874" width="10.28515625" customWidth="1"/>
    <col min="4875" max="4876" width="0" hidden="1" customWidth="1"/>
    <col min="5121" max="5121" width="47.28515625" customWidth="1"/>
    <col min="5122" max="5122" width="5.85546875" customWidth="1"/>
    <col min="5123" max="5123" width="4" customWidth="1"/>
    <col min="5124" max="5124" width="3.42578125" customWidth="1"/>
    <col min="5125" max="5125" width="9.140625" customWidth="1"/>
    <col min="5126" max="5126" width="3.85546875" customWidth="1"/>
    <col min="5127" max="5127" width="10.28515625" customWidth="1"/>
    <col min="5128" max="5129" width="0" hidden="1" customWidth="1"/>
    <col min="5130" max="5130" width="10.28515625" customWidth="1"/>
    <col min="5131" max="5132" width="0" hidden="1" customWidth="1"/>
    <col min="5377" max="5377" width="47.28515625" customWidth="1"/>
    <col min="5378" max="5378" width="5.85546875" customWidth="1"/>
    <col min="5379" max="5379" width="4" customWidth="1"/>
    <col min="5380" max="5380" width="3.42578125" customWidth="1"/>
    <col min="5381" max="5381" width="9.140625" customWidth="1"/>
    <col min="5382" max="5382" width="3.85546875" customWidth="1"/>
    <col min="5383" max="5383" width="10.28515625" customWidth="1"/>
    <col min="5384" max="5385" width="0" hidden="1" customWidth="1"/>
    <col min="5386" max="5386" width="10.28515625" customWidth="1"/>
    <col min="5387" max="5388" width="0" hidden="1" customWidth="1"/>
    <col min="5633" max="5633" width="47.28515625" customWidth="1"/>
    <col min="5634" max="5634" width="5.85546875" customWidth="1"/>
    <col min="5635" max="5635" width="4" customWidth="1"/>
    <col min="5636" max="5636" width="3.42578125" customWidth="1"/>
    <col min="5637" max="5637" width="9.140625" customWidth="1"/>
    <col min="5638" max="5638" width="3.85546875" customWidth="1"/>
    <col min="5639" max="5639" width="10.28515625" customWidth="1"/>
    <col min="5640" max="5641" width="0" hidden="1" customWidth="1"/>
    <col min="5642" max="5642" width="10.28515625" customWidth="1"/>
    <col min="5643" max="5644" width="0" hidden="1" customWidth="1"/>
    <col min="5889" max="5889" width="47.28515625" customWidth="1"/>
    <col min="5890" max="5890" width="5.85546875" customWidth="1"/>
    <col min="5891" max="5891" width="4" customWidth="1"/>
    <col min="5892" max="5892" width="3.42578125" customWidth="1"/>
    <col min="5893" max="5893" width="9.140625" customWidth="1"/>
    <col min="5894" max="5894" width="3.85546875" customWidth="1"/>
    <col min="5895" max="5895" width="10.28515625" customWidth="1"/>
    <col min="5896" max="5897" width="0" hidden="1" customWidth="1"/>
    <col min="5898" max="5898" width="10.28515625" customWidth="1"/>
    <col min="5899" max="5900" width="0" hidden="1" customWidth="1"/>
    <col min="6145" max="6145" width="47.28515625" customWidth="1"/>
    <col min="6146" max="6146" width="5.85546875" customWidth="1"/>
    <col min="6147" max="6147" width="4" customWidth="1"/>
    <col min="6148" max="6148" width="3.42578125" customWidth="1"/>
    <col min="6149" max="6149" width="9.140625" customWidth="1"/>
    <col min="6150" max="6150" width="3.85546875" customWidth="1"/>
    <col min="6151" max="6151" width="10.28515625" customWidth="1"/>
    <col min="6152" max="6153" width="0" hidden="1" customWidth="1"/>
    <col min="6154" max="6154" width="10.28515625" customWidth="1"/>
    <col min="6155" max="6156" width="0" hidden="1" customWidth="1"/>
    <col min="6401" max="6401" width="47.28515625" customWidth="1"/>
    <col min="6402" max="6402" width="5.85546875" customWidth="1"/>
    <col min="6403" max="6403" width="4" customWidth="1"/>
    <col min="6404" max="6404" width="3.42578125" customWidth="1"/>
    <col min="6405" max="6405" width="9.140625" customWidth="1"/>
    <col min="6406" max="6406" width="3.85546875" customWidth="1"/>
    <col min="6407" max="6407" width="10.28515625" customWidth="1"/>
    <col min="6408" max="6409" width="0" hidden="1" customWidth="1"/>
    <col min="6410" max="6410" width="10.28515625" customWidth="1"/>
    <col min="6411" max="6412" width="0" hidden="1" customWidth="1"/>
    <col min="6657" max="6657" width="47.28515625" customWidth="1"/>
    <col min="6658" max="6658" width="5.85546875" customWidth="1"/>
    <col min="6659" max="6659" width="4" customWidth="1"/>
    <col min="6660" max="6660" width="3.42578125" customWidth="1"/>
    <col min="6661" max="6661" width="9.140625" customWidth="1"/>
    <col min="6662" max="6662" width="3.85546875" customWidth="1"/>
    <col min="6663" max="6663" width="10.28515625" customWidth="1"/>
    <col min="6664" max="6665" width="0" hidden="1" customWidth="1"/>
    <col min="6666" max="6666" width="10.28515625" customWidth="1"/>
    <col min="6667" max="6668" width="0" hidden="1" customWidth="1"/>
    <col min="6913" max="6913" width="47.28515625" customWidth="1"/>
    <col min="6914" max="6914" width="5.85546875" customWidth="1"/>
    <col min="6915" max="6915" width="4" customWidth="1"/>
    <col min="6916" max="6916" width="3.42578125" customWidth="1"/>
    <col min="6917" max="6917" width="9.140625" customWidth="1"/>
    <col min="6918" max="6918" width="3.85546875" customWidth="1"/>
    <col min="6919" max="6919" width="10.28515625" customWidth="1"/>
    <col min="6920" max="6921" width="0" hidden="1" customWidth="1"/>
    <col min="6922" max="6922" width="10.28515625" customWidth="1"/>
    <col min="6923" max="6924" width="0" hidden="1" customWidth="1"/>
    <col min="7169" max="7169" width="47.28515625" customWidth="1"/>
    <col min="7170" max="7170" width="5.85546875" customWidth="1"/>
    <col min="7171" max="7171" width="4" customWidth="1"/>
    <col min="7172" max="7172" width="3.42578125" customWidth="1"/>
    <col min="7173" max="7173" width="9.140625" customWidth="1"/>
    <col min="7174" max="7174" width="3.85546875" customWidth="1"/>
    <col min="7175" max="7175" width="10.28515625" customWidth="1"/>
    <col min="7176" max="7177" width="0" hidden="1" customWidth="1"/>
    <col min="7178" max="7178" width="10.28515625" customWidth="1"/>
    <col min="7179" max="7180" width="0" hidden="1" customWidth="1"/>
    <col min="7425" max="7425" width="47.28515625" customWidth="1"/>
    <col min="7426" max="7426" width="5.85546875" customWidth="1"/>
    <col min="7427" max="7427" width="4" customWidth="1"/>
    <col min="7428" max="7428" width="3.42578125" customWidth="1"/>
    <col min="7429" max="7429" width="9.140625" customWidth="1"/>
    <col min="7430" max="7430" width="3.85546875" customWidth="1"/>
    <col min="7431" max="7431" width="10.28515625" customWidth="1"/>
    <col min="7432" max="7433" width="0" hidden="1" customWidth="1"/>
    <col min="7434" max="7434" width="10.28515625" customWidth="1"/>
    <col min="7435" max="7436" width="0" hidden="1" customWidth="1"/>
    <col min="7681" max="7681" width="47.28515625" customWidth="1"/>
    <col min="7682" max="7682" width="5.85546875" customWidth="1"/>
    <col min="7683" max="7683" width="4" customWidth="1"/>
    <col min="7684" max="7684" width="3.42578125" customWidth="1"/>
    <col min="7685" max="7685" width="9.140625" customWidth="1"/>
    <col min="7686" max="7686" width="3.85546875" customWidth="1"/>
    <col min="7687" max="7687" width="10.28515625" customWidth="1"/>
    <col min="7688" max="7689" width="0" hidden="1" customWidth="1"/>
    <col min="7690" max="7690" width="10.28515625" customWidth="1"/>
    <col min="7691" max="7692" width="0" hidden="1" customWidth="1"/>
    <col min="7937" max="7937" width="47.28515625" customWidth="1"/>
    <col min="7938" max="7938" width="5.85546875" customWidth="1"/>
    <col min="7939" max="7939" width="4" customWidth="1"/>
    <col min="7940" max="7940" width="3.42578125" customWidth="1"/>
    <col min="7941" max="7941" width="9.140625" customWidth="1"/>
    <col min="7942" max="7942" width="3.85546875" customWidth="1"/>
    <col min="7943" max="7943" width="10.28515625" customWidth="1"/>
    <col min="7944" max="7945" width="0" hidden="1" customWidth="1"/>
    <col min="7946" max="7946" width="10.28515625" customWidth="1"/>
    <col min="7947" max="7948" width="0" hidden="1" customWidth="1"/>
    <col min="8193" max="8193" width="47.28515625" customWidth="1"/>
    <col min="8194" max="8194" width="5.85546875" customWidth="1"/>
    <col min="8195" max="8195" width="4" customWidth="1"/>
    <col min="8196" max="8196" width="3.42578125" customWidth="1"/>
    <col min="8197" max="8197" width="9.140625" customWidth="1"/>
    <col min="8198" max="8198" width="3.85546875" customWidth="1"/>
    <col min="8199" max="8199" width="10.28515625" customWidth="1"/>
    <col min="8200" max="8201" width="0" hidden="1" customWidth="1"/>
    <col min="8202" max="8202" width="10.28515625" customWidth="1"/>
    <col min="8203" max="8204" width="0" hidden="1" customWidth="1"/>
    <col min="8449" max="8449" width="47.28515625" customWidth="1"/>
    <col min="8450" max="8450" width="5.85546875" customWidth="1"/>
    <col min="8451" max="8451" width="4" customWidth="1"/>
    <col min="8452" max="8452" width="3.42578125" customWidth="1"/>
    <col min="8453" max="8453" width="9.140625" customWidth="1"/>
    <col min="8454" max="8454" width="3.85546875" customWidth="1"/>
    <col min="8455" max="8455" width="10.28515625" customWidth="1"/>
    <col min="8456" max="8457" width="0" hidden="1" customWidth="1"/>
    <col min="8458" max="8458" width="10.28515625" customWidth="1"/>
    <col min="8459" max="8460" width="0" hidden="1" customWidth="1"/>
    <col min="8705" max="8705" width="47.28515625" customWidth="1"/>
    <col min="8706" max="8706" width="5.85546875" customWidth="1"/>
    <col min="8707" max="8707" width="4" customWidth="1"/>
    <col min="8708" max="8708" width="3.42578125" customWidth="1"/>
    <col min="8709" max="8709" width="9.140625" customWidth="1"/>
    <col min="8710" max="8710" width="3.85546875" customWidth="1"/>
    <col min="8711" max="8711" width="10.28515625" customWidth="1"/>
    <col min="8712" max="8713" width="0" hidden="1" customWidth="1"/>
    <col min="8714" max="8714" width="10.28515625" customWidth="1"/>
    <col min="8715" max="8716" width="0" hidden="1" customWidth="1"/>
    <col min="8961" max="8961" width="47.28515625" customWidth="1"/>
    <col min="8962" max="8962" width="5.85546875" customWidth="1"/>
    <col min="8963" max="8963" width="4" customWidth="1"/>
    <col min="8964" max="8964" width="3.42578125" customWidth="1"/>
    <col min="8965" max="8965" width="9.140625" customWidth="1"/>
    <col min="8966" max="8966" width="3.85546875" customWidth="1"/>
    <col min="8967" max="8967" width="10.28515625" customWidth="1"/>
    <col min="8968" max="8969" width="0" hidden="1" customWidth="1"/>
    <col min="8970" max="8970" width="10.28515625" customWidth="1"/>
    <col min="8971" max="8972" width="0" hidden="1" customWidth="1"/>
    <col min="9217" max="9217" width="47.28515625" customWidth="1"/>
    <col min="9218" max="9218" width="5.85546875" customWidth="1"/>
    <col min="9219" max="9219" width="4" customWidth="1"/>
    <col min="9220" max="9220" width="3.42578125" customWidth="1"/>
    <col min="9221" max="9221" width="9.140625" customWidth="1"/>
    <col min="9222" max="9222" width="3.85546875" customWidth="1"/>
    <col min="9223" max="9223" width="10.28515625" customWidth="1"/>
    <col min="9224" max="9225" width="0" hidden="1" customWidth="1"/>
    <col min="9226" max="9226" width="10.28515625" customWidth="1"/>
    <col min="9227" max="9228" width="0" hidden="1" customWidth="1"/>
    <col min="9473" max="9473" width="47.28515625" customWidth="1"/>
    <col min="9474" max="9474" width="5.85546875" customWidth="1"/>
    <col min="9475" max="9475" width="4" customWidth="1"/>
    <col min="9476" max="9476" width="3.42578125" customWidth="1"/>
    <col min="9477" max="9477" width="9.140625" customWidth="1"/>
    <col min="9478" max="9478" width="3.85546875" customWidth="1"/>
    <col min="9479" max="9479" width="10.28515625" customWidth="1"/>
    <col min="9480" max="9481" width="0" hidden="1" customWidth="1"/>
    <col min="9482" max="9482" width="10.28515625" customWidth="1"/>
    <col min="9483" max="9484" width="0" hidden="1" customWidth="1"/>
    <col min="9729" max="9729" width="47.28515625" customWidth="1"/>
    <col min="9730" max="9730" width="5.85546875" customWidth="1"/>
    <col min="9731" max="9731" width="4" customWidth="1"/>
    <col min="9732" max="9732" width="3.42578125" customWidth="1"/>
    <col min="9733" max="9733" width="9.140625" customWidth="1"/>
    <col min="9734" max="9734" width="3.85546875" customWidth="1"/>
    <col min="9735" max="9735" width="10.28515625" customWidth="1"/>
    <col min="9736" max="9737" width="0" hidden="1" customWidth="1"/>
    <col min="9738" max="9738" width="10.28515625" customWidth="1"/>
    <col min="9739" max="9740" width="0" hidden="1" customWidth="1"/>
    <col min="9985" max="9985" width="47.28515625" customWidth="1"/>
    <col min="9986" max="9986" width="5.85546875" customWidth="1"/>
    <col min="9987" max="9987" width="4" customWidth="1"/>
    <col min="9988" max="9988" width="3.42578125" customWidth="1"/>
    <col min="9989" max="9989" width="9.140625" customWidth="1"/>
    <col min="9990" max="9990" width="3.85546875" customWidth="1"/>
    <col min="9991" max="9991" width="10.28515625" customWidth="1"/>
    <col min="9992" max="9993" width="0" hidden="1" customWidth="1"/>
    <col min="9994" max="9994" width="10.28515625" customWidth="1"/>
    <col min="9995" max="9996" width="0" hidden="1" customWidth="1"/>
    <col min="10241" max="10241" width="47.28515625" customWidth="1"/>
    <col min="10242" max="10242" width="5.85546875" customWidth="1"/>
    <col min="10243" max="10243" width="4" customWidth="1"/>
    <col min="10244" max="10244" width="3.42578125" customWidth="1"/>
    <col min="10245" max="10245" width="9.140625" customWidth="1"/>
    <col min="10246" max="10246" width="3.85546875" customWidth="1"/>
    <col min="10247" max="10247" width="10.28515625" customWidth="1"/>
    <col min="10248" max="10249" width="0" hidden="1" customWidth="1"/>
    <col min="10250" max="10250" width="10.28515625" customWidth="1"/>
    <col min="10251" max="10252" width="0" hidden="1" customWidth="1"/>
    <col min="10497" max="10497" width="47.28515625" customWidth="1"/>
    <col min="10498" max="10498" width="5.85546875" customWidth="1"/>
    <col min="10499" max="10499" width="4" customWidth="1"/>
    <col min="10500" max="10500" width="3.42578125" customWidth="1"/>
    <col min="10501" max="10501" width="9.140625" customWidth="1"/>
    <col min="10502" max="10502" width="3.85546875" customWidth="1"/>
    <col min="10503" max="10503" width="10.28515625" customWidth="1"/>
    <col min="10504" max="10505" width="0" hidden="1" customWidth="1"/>
    <col min="10506" max="10506" width="10.28515625" customWidth="1"/>
    <col min="10507" max="10508" width="0" hidden="1" customWidth="1"/>
    <col min="10753" max="10753" width="47.28515625" customWidth="1"/>
    <col min="10754" max="10754" width="5.85546875" customWidth="1"/>
    <col min="10755" max="10755" width="4" customWidth="1"/>
    <col min="10756" max="10756" width="3.42578125" customWidth="1"/>
    <col min="10757" max="10757" width="9.140625" customWidth="1"/>
    <col min="10758" max="10758" width="3.85546875" customWidth="1"/>
    <col min="10759" max="10759" width="10.28515625" customWidth="1"/>
    <col min="10760" max="10761" width="0" hidden="1" customWidth="1"/>
    <col min="10762" max="10762" width="10.28515625" customWidth="1"/>
    <col min="10763" max="10764" width="0" hidden="1" customWidth="1"/>
    <col min="11009" max="11009" width="47.28515625" customWidth="1"/>
    <col min="11010" max="11010" width="5.85546875" customWidth="1"/>
    <col min="11011" max="11011" width="4" customWidth="1"/>
    <col min="11012" max="11012" width="3.42578125" customWidth="1"/>
    <col min="11013" max="11013" width="9.140625" customWidth="1"/>
    <col min="11014" max="11014" width="3.85546875" customWidth="1"/>
    <col min="11015" max="11015" width="10.28515625" customWidth="1"/>
    <col min="11016" max="11017" width="0" hidden="1" customWidth="1"/>
    <col min="11018" max="11018" width="10.28515625" customWidth="1"/>
    <col min="11019" max="11020" width="0" hidden="1" customWidth="1"/>
    <col min="11265" max="11265" width="47.28515625" customWidth="1"/>
    <col min="11266" max="11266" width="5.85546875" customWidth="1"/>
    <col min="11267" max="11267" width="4" customWidth="1"/>
    <col min="11268" max="11268" width="3.42578125" customWidth="1"/>
    <col min="11269" max="11269" width="9.140625" customWidth="1"/>
    <col min="11270" max="11270" width="3.85546875" customWidth="1"/>
    <col min="11271" max="11271" width="10.28515625" customWidth="1"/>
    <col min="11272" max="11273" width="0" hidden="1" customWidth="1"/>
    <col min="11274" max="11274" width="10.28515625" customWidth="1"/>
    <col min="11275" max="11276" width="0" hidden="1" customWidth="1"/>
    <col min="11521" max="11521" width="47.28515625" customWidth="1"/>
    <col min="11522" max="11522" width="5.85546875" customWidth="1"/>
    <col min="11523" max="11523" width="4" customWidth="1"/>
    <col min="11524" max="11524" width="3.42578125" customWidth="1"/>
    <col min="11525" max="11525" width="9.140625" customWidth="1"/>
    <col min="11526" max="11526" width="3.85546875" customWidth="1"/>
    <col min="11527" max="11527" width="10.28515625" customWidth="1"/>
    <col min="11528" max="11529" width="0" hidden="1" customWidth="1"/>
    <col min="11530" max="11530" width="10.28515625" customWidth="1"/>
    <col min="11531" max="11532" width="0" hidden="1" customWidth="1"/>
    <col min="11777" max="11777" width="47.28515625" customWidth="1"/>
    <col min="11778" max="11778" width="5.85546875" customWidth="1"/>
    <col min="11779" max="11779" width="4" customWidth="1"/>
    <col min="11780" max="11780" width="3.42578125" customWidth="1"/>
    <col min="11781" max="11781" width="9.140625" customWidth="1"/>
    <col min="11782" max="11782" width="3.85546875" customWidth="1"/>
    <col min="11783" max="11783" width="10.28515625" customWidth="1"/>
    <col min="11784" max="11785" width="0" hidden="1" customWidth="1"/>
    <col min="11786" max="11786" width="10.28515625" customWidth="1"/>
    <col min="11787" max="11788" width="0" hidden="1" customWidth="1"/>
    <col min="12033" max="12033" width="47.28515625" customWidth="1"/>
    <col min="12034" max="12034" width="5.85546875" customWidth="1"/>
    <col min="12035" max="12035" width="4" customWidth="1"/>
    <col min="12036" max="12036" width="3.42578125" customWidth="1"/>
    <col min="12037" max="12037" width="9.140625" customWidth="1"/>
    <col min="12038" max="12038" width="3.85546875" customWidth="1"/>
    <col min="12039" max="12039" width="10.28515625" customWidth="1"/>
    <col min="12040" max="12041" width="0" hidden="1" customWidth="1"/>
    <col min="12042" max="12042" width="10.28515625" customWidth="1"/>
    <col min="12043" max="12044" width="0" hidden="1" customWidth="1"/>
    <col min="12289" max="12289" width="47.28515625" customWidth="1"/>
    <col min="12290" max="12290" width="5.85546875" customWidth="1"/>
    <col min="12291" max="12291" width="4" customWidth="1"/>
    <col min="12292" max="12292" width="3.42578125" customWidth="1"/>
    <col min="12293" max="12293" width="9.140625" customWidth="1"/>
    <col min="12294" max="12294" width="3.85546875" customWidth="1"/>
    <col min="12295" max="12295" width="10.28515625" customWidth="1"/>
    <col min="12296" max="12297" width="0" hidden="1" customWidth="1"/>
    <col min="12298" max="12298" width="10.28515625" customWidth="1"/>
    <col min="12299" max="12300" width="0" hidden="1" customWidth="1"/>
    <col min="12545" max="12545" width="47.28515625" customWidth="1"/>
    <col min="12546" max="12546" width="5.85546875" customWidth="1"/>
    <col min="12547" max="12547" width="4" customWidth="1"/>
    <col min="12548" max="12548" width="3.42578125" customWidth="1"/>
    <col min="12549" max="12549" width="9.140625" customWidth="1"/>
    <col min="12550" max="12550" width="3.85546875" customWidth="1"/>
    <col min="12551" max="12551" width="10.28515625" customWidth="1"/>
    <col min="12552" max="12553" width="0" hidden="1" customWidth="1"/>
    <col min="12554" max="12554" width="10.28515625" customWidth="1"/>
    <col min="12555" max="12556" width="0" hidden="1" customWidth="1"/>
    <col min="12801" max="12801" width="47.28515625" customWidth="1"/>
    <col min="12802" max="12802" width="5.85546875" customWidth="1"/>
    <col min="12803" max="12803" width="4" customWidth="1"/>
    <col min="12804" max="12804" width="3.42578125" customWidth="1"/>
    <col min="12805" max="12805" width="9.140625" customWidth="1"/>
    <col min="12806" max="12806" width="3.85546875" customWidth="1"/>
    <col min="12807" max="12807" width="10.28515625" customWidth="1"/>
    <col min="12808" max="12809" width="0" hidden="1" customWidth="1"/>
    <col min="12810" max="12810" width="10.28515625" customWidth="1"/>
    <col min="12811" max="12812" width="0" hidden="1" customWidth="1"/>
    <col min="13057" max="13057" width="47.28515625" customWidth="1"/>
    <col min="13058" max="13058" width="5.85546875" customWidth="1"/>
    <col min="13059" max="13059" width="4" customWidth="1"/>
    <col min="13060" max="13060" width="3.42578125" customWidth="1"/>
    <col min="13061" max="13061" width="9.140625" customWidth="1"/>
    <col min="13062" max="13062" width="3.85546875" customWidth="1"/>
    <col min="13063" max="13063" width="10.28515625" customWidth="1"/>
    <col min="13064" max="13065" width="0" hidden="1" customWidth="1"/>
    <col min="13066" max="13066" width="10.28515625" customWidth="1"/>
    <col min="13067" max="13068" width="0" hidden="1" customWidth="1"/>
    <col min="13313" max="13313" width="47.28515625" customWidth="1"/>
    <col min="13314" max="13314" width="5.85546875" customWidth="1"/>
    <col min="13315" max="13315" width="4" customWidth="1"/>
    <col min="13316" max="13316" width="3.42578125" customWidth="1"/>
    <col min="13317" max="13317" width="9.140625" customWidth="1"/>
    <col min="13318" max="13318" width="3.85546875" customWidth="1"/>
    <col min="13319" max="13319" width="10.28515625" customWidth="1"/>
    <col min="13320" max="13321" width="0" hidden="1" customWidth="1"/>
    <col min="13322" max="13322" width="10.28515625" customWidth="1"/>
    <col min="13323" max="13324" width="0" hidden="1" customWidth="1"/>
    <col min="13569" max="13569" width="47.28515625" customWidth="1"/>
    <col min="13570" max="13570" width="5.85546875" customWidth="1"/>
    <col min="13571" max="13571" width="4" customWidth="1"/>
    <col min="13572" max="13572" width="3.42578125" customWidth="1"/>
    <col min="13573" max="13573" width="9.140625" customWidth="1"/>
    <col min="13574" max="13574" width="3.85546875" customWidth="1"/>
    <col min="13575" max="13575" width="10.28515625" customWidth="1"/>
    <col min="13576" max="13577" width="0" hidden="1" customWidth="1"/>
    <col min="13578" max="13578" width="10.28515625" customWidth="1"/>
    <col min="13579" max="13580" width="0" hidden="1" customWidth="1"/>
    <col min="13825" max="13825" width="47.28515625" customWidth="1"/>
    <col min="13826" max="13826" width="5.85546875" customWidth="1"/>
    <col min="13827" max="13827" width="4" customWidth="1"/>
    <col min="13828" max="13828" width="3.42578125" customWidth="1"/>
    <col min="13829" max="13829" width="9.140625" customWidth="1"/>
    <col min="13830" max="13830" width="3.85546875" customWidth="1"/>
    <col min="13831" max="13831" width="10.28515625" customWidth="1"/>
    <col min="13832" max="13833" width="0" hidden="1" customWidth="1"/>
    <col min="13834" max="13834" width="10.28515625" customWidth="1"/>
    <col min="13835" max="13836" width="0" hidden="1" customWidth="1"/>
    <col min="14081" max="14081" width="47.28515625" customWidth="1"/>
    <col min="14082" max="14082" width="5.85546875" customWidth="1"/>
    <col min="14083" max="14083" width="4" customWidth="1"/>
    <col min="14084" max="14084" width="3.42578125" customWidth="1"/>
    <col min="14085" max="14085" width="9.140625" customWidth="1"/>
    <col min="14086" max="14086" width="3.85546875" customWidth="1"/>
    <col min="14087" max="14087" width="10.28515625" customWidth="1"/>
    <col min="14088" max="14089" width="0" hidden="1" customWidth="1"/>
    <col min="14090" max="14090" width="10.28515625" customWidth="1"/>
    <col min="14091" max="14092" width="0" hidden="1" customWidth="1"/>
    <col min="14337" max="14337" width="47.28515625" customWidth="1"/>
    <col min="14338" max="14338" width="5.85546875" customWidth="1"/>
    <col min="14339" max="14339" width="4" customWidth="1"/>
    <col min="14340" max="14340" width="3.42578125" customWidth="1"/>
    <col min="14341" max="14341" width="9.140625" customWidth="1"/>
    <col min="14342" max="14342" width="3.85546875" customWidth="1"/>
    <col min="14343" max="14343" width="10.28515625" customWidth="1"/>
    <col min="14344" max="14345" width="0" hidden="1" customWidth="1"/>
    <col min="14346" max="14346" width="10.28515625" customWidth="1"/>
    <col min="14347" max="14348" width="0" hidden="1" customWidth="1"/>
    <col min="14593" max="14593" width="47.28515625" customWidth="1"/>
    <col min="14594" max="14594" width="5.85546875" customWidth="1"/>
    <col min="14595" max="14595" width="4" customWidth="1"/>
    <col min="14596" max="14596" width="3.42578125" customWidth="1"/>
    <col min="14597" max="14597" width="9.140625" customWidth="1"/>
    <col min="14598" max="14598" width="3.85546875" customWidth="1"/>
    <col min="14599" max="14599" width="10.28515625" customWidth="1"/>
    <col min="14600" max="14601" width="0" hidden="1" customWidth="1"/>
    <col min="14602" max="14602" width="10.28515625" customWidth="1"/>
    <col min="14603" max="14604" width="0" hidden="1" customWidth="1"/>
    <col min="14849" max="14849" width="47.28515625" customWidth="1"/>
    <col min="14850" max="14850" width="5.85546875" customWidth="1"/>
    <col min="14851" max="14851" width="4" customWidth="1"/>
    <col min="14852" max="14852" width="3.42578125" customWidth="1"/>
    <col min="14853" max="14853" width="9.140625" customWidth="1"/>
    <col min="14854" max="14854" width="3.85546875" customWidth="1"/>
    <col min="14855" max="14855" width="10.28515625" customWidth="1"/>
    <col min="14856" max="14857" width="0" hidden="1" customWidth="1"/>
    <col min="14858" max="14858" width="10.28515625" customWidth="1"/>
    <col min="14859" max="14860" width="0" hidden="1" customWidth="1"/>
    <col min="15105" max="15105" width="47.28515625" customWidth="1"/>
    <col min="15106" max="15106" width="5.85546875" customWidth="1"/>
    <col min="15107" max="15107" width="4" customWidth="1"/>
    <col min="15108" max="15108" width="3.42578125" customWidth="1"/>
    <col min="15109" max="15109" width="9.140625" customWidth="1"/>
    <col min="15110" max="15110" width="3.85546875" customWidth="1"/>
    <col min="15111" max="15111" width="10.28515625" customWidth="1"/>
    <col min="15112" max="15113" width="0" hidden="1" customWidth="1"/>
    <col min="15114" max="15114" width="10.28515625" customWidth="1"/>
    <col min="15115" max="15116" width="0" hidden="1" customWidth="1"/>
    <col min="15361" max="15361" width="47.28515625" customWidth="1"/>
    <col min="15362" max="15362" width="5.85546875" customWidth="1"/>
    <col min="15363" max="15363" width="4" customWidth="1"/>
    <col min="15364" max="15364" width="3.42578125" customWidth="1"/>
    <col min="15365" max="15365" width="9.140625" customWidth="1"/>
    <col min="15366" max="15366" width="3.85546875" customWidth="1"/>
    <col min="15367" max="15367" width="10.28515625" customWidth="1"/>
    <col min="15368" max="15369" width="0" hidden="1" customWidth="1"/>
    <col min="15370" max="15370" width="10.28515625" customWidth="1"/>
    <col min="15371" max="15372" width="0" hidden="1" customWidth="1"/>
    <col min="15617" max="15617" width="47.28515625" customWidth="1"/>
    <col min="15618" max="15618" width="5.85546875" customWidth="1"/>
    <col min="15619" max="15619" width="4" customWidth="1"/>
    <col min="15620" max="15620" width="3.42578125" customWidth="1"/>
    <col min="15621" max="15621" width="9.140625" customWidth="1"/>
    <col min="15622" max="15622" width="3.85546875" customWidth="1"/>
    <col min="15623" max="15623" width="10.28515625" customWidth="1"/>
    <col min="15624" max="15625" width="0" hidden="1" customWidth="1"/>
    <col min="15626" max="15626" width="10.28515625" customWidth="1"/>
    <col min="15627" max="15628" width="0" hidden="1" customWidth="1"/>
    <col min="15873" max="15873" width="47.28515625" customWidth="1"/>
    <col min="15874" max="15874" width="5.85546875" customWidth="1"/>
    <col min="15875" max="15875" width="4" customWidth="1"/>
    <col min="15876" max="15876" width="3.42578125" customWidth="1"/>
    <col min="15877" max="15877" width="9.140625" customWidth="1"/>
    <col min="15878" max="15878" width="3.85546875" customWidth="1"/>
    <col min="15879" max="15879" width="10.28515625" customWidth="1"/>
    <col min="15880" max="15881" width="0" hidden="1" customWidth="1"/>
    <col min="15882" max="15882" width="10.28515625" customWidth="1"/>
    <col min="15883" max="15884" width="0" hidden="1" customWidth="1"/>
    <col min="16129" max="16129" width="47.28515625" customWidth="1"/>
    <col min="16130" max="16130" width="5.85546875" customWidth="1"/>
    <col min="16131" max="16131" width="4" customWidth="1"/>
    <col min="16132" max="16132" width="3.42578125" customWidth="1"/>
    <col min="16133" max="16133" width="9.140625" customWidth="1"/>
    <col min="16134" max="16134" width="3.85546875" customWidth="1"/>
    <col min="16135" max="16135" width="10.28515625" customWidth="1"/>
    <col min="16136" max="16137" width="0" hidden="1" customWidth="1"/>
    <col min="16138" max="16138" width="10.28515625" customWidth="1"/>
    <col min="16139" max="16140" width="0" hidden="1" customWidth="1"/>
  </cols>
  <sheetData>
    <row r="1" spans="1:12" s="22" customFormat="1" ht="13.5" hidden="1" customHeight="1" x14ac:dyDescent="0.25">
      <c r="A1" s="132"/>
      <c r="B1" s="21"/>
      <c r="C1" s="21"/>
      <c r="D1" s="21"/>
      <c r="E1" s="21"/>
      <c r="F1" s="21"/>
      <c r="G1" s="52"/>
      <c r="H1" s="52"/>
      <c r="I1" s="52"/>
      <c r="J1" s="52"/>
      <c r="K1" s="52"/>
      <c r="L1" s="52"/>
    </row>
    <row r="2" spans="1:12" x14ac:dyDescent="0.25">
      <c r="A2" s="200"/>
      <c r="B2" s="201"/>
      <c r="C2" s="201"/>
      <c r="D2" s="201"/>
      <c r="E2" s="53"/>
      <c r="F2" s="53"/>
      <c r="G2" s="202"/>
      <c r="H2" s="202"/>
      <c r="I2" s="202"/>
      <c r="J2" s="48" t="s">
        <v>516</v>
      </c>
    </row>
    <row r="3" spans="1:12" x14ac:dyDescent="0.25">
      <c r="A3" s="54"/>
      <c r="B3" s="54"/>
      <c r="C3" s="54"/>
      <c r="D3" s="54"/>
      <c r="E3" s="54"/>
      <c r="F3" s="54"/>
      <c r="G3" s="202"/>
      <c r="H3" s="202"/>
      <c r="I3" s="202"/>
      <c r="J3" s="49" t="s">
        <v>51</v>
      </c>
    </row>
    <row r="4" spans="1:12" x14ac:dyDescent="0.25">
      <c r="A4" s="55"/>
      <c r="B4" s="55"/>
      <c r="C4" s="55"/>
      <c r="D4" s="55"/>
      <c r="E4" s="55"/>
      <c r="F4" s="55"/>
      <c r="G4" s="202"/>
      <c r="H4" s="202"/>
      <c r="I4" s="202"/>
      <c r="J4" s="49" t="str">
        <f>"муниципального образования """&amp;RIGHT(G12,LEN(G12)-FIND("*",G12,1))&amp;""""</f>
        <v>муниципального образования "Юскинское"</v>
      </c>
    </row>
    <row r="5" spans="1:12" x14ac:dyDescent="0.25">
      <c r="A5" s="200"/>
      <c r="B5" s="201"/>
      <c r="C5" s="204"/>
      <c r="D5" s="204"/>
      <c r="E5" s="204"/>
      <c r="F5" s="204"/>
      <c r="G5" s="202"/>
      <c r="H5" s="202"/>
      <c r="I5" s="202"/>
      <c r="J5" s="49" t="str">
        <f>MID(G12,FIND("Узел",G12,1)+5,FIND("*",G12,1)-FIND("Узел",G12,1)-5)&amp; " Удмуртской Республики"</f>
        <v>Кезского района Удмуртской Республики</v>
      </c>
    </row>
    <row r="6" spans="1:12" x14ac:dyDescent="0.25">
      <c r="A6" s="200"/>
      <c r="B6" s="201"/>
      <c r="C6" s="201"/>
      <c r="D6" s="201"/>
      <c r="E6" s="201"/>
      <c r="F6" s="201"/>
      <c r="G6" s="202"/>
      <c r="H6" s="202"/>
      <c r="I6" s="202"/>
      <c r="J6" s="164" t="str">
        <f>"от__ ________ "&amp;MID(G12,FIND("Прогноз",G12,1)+8,4)-2&amp;" года  №_____"</f>
        <v>от__ ________ 2014 года  №_____</v>
      </c>
    </row>
    <row r="7" spans="1:12" ht="51" customHeight="1" x14ac:dyDescent="0.25">
      <c r="A7" s="225" t="str">
        <f>"Ведомственная структура расходов бюджета поселения """&amp;MID(G12,FIND("*",G12,1)+1,LEN(G12)-FIND("*",G12,1))&amp;""" "&amp;MID(G12,FIND("%",G12,1)+5,FIND("*",G12,1)-FIND("%",G12,1)-5)&amp;" на плановый период "&amp;MID(G12,FIND("Прогноз",G12,1)+8,4)&amp;" и "&amp;MID(J12,FIND("Прогноз",J12,1)+8,4)&amp;" годов"</f>
        <v>Ведомственная структура расходов бюджета поселения "Юскинское"  Кезского района на плановый период 2016 и 2017 годов</v>
      </c>
      <c r="B7" s="225"/>
      <c r="C7" s="225"/>
      <c r="D7" s="225"/>
      <c r="E7" s="225"/>
      <c r="F7" s="225"/>
      <c r="G7" s="225"/>
      <c r="H7" s="225"/>
      <c r="I7" s="225"/>
      <c r="J7" s="225"/>
    </row>
    <row r="8" spans="1:12" x14ac:dyDescent="0.25">
      <c r="A8" s="200"/>
      <c r="B8" s="201"/>
      <c r="C8" s="201"/>
      <c r="D8" s="201"/>
      <c r="E8" s="205"/>
      <c r="F8" s="205"/>
      <c r="G8" s="202"/>
      <c r="H8" s="202"/>
      <c r="I8" s="202"/>
      <c r="J8" s="206" t="s">
        <v>52</v>
      </c>
    </row>
    <row r="9" spans="1:12" x14ac:dyDescent="0.25">
      <c r="A9" s="287" t="s">
        <v>55</v>
      </c>
      <c r="B9" s="287" t="s">
        <v>95</v>
      </c>
      <c r="C9" s="289" t="s">
        <v>53</v>
      </c>
      <c r="D9" s="289" t="s">
        <v>54</v>
      </c>
      <c r="E9" s="287" t="s">
        <v>96</v>
      </c>
      <c r="F9" s="290" t="s">
        <v>97</v>
      </c>
      <c r="G9" s="288" t="s">
        <v>94</v>
      </c>
      <c r="H9" s="288"/>
      <c r="I9" s="288"/>
      <c r="J9" s="288"/>
    </row>
    <row r="10" spans="1:12" ht="46.5" customHeight="1" x14ac:dyDescent="0.25">
      <c r="A10" s="287"/>
      <c r="B10" s="287"/>
      <c r="C10" s="289"/>
      <c r="D10" s="289"/>
      <c r="E10" s="287"/>
      <c r="F10" s="290"/>
      <c r="G10" s="79" t="str">
        <f>MID(G12,FIND("Прогноз",G12,1)+8,4)&amp;" год"</f>
        <v>2016 год</v>
      </c>
      <c r="H10" s="79" t="str">
        <f>MID(H12,FIND("Прогноз",H12,1)+8,4)&amp;" ББ="&amp;LEFT(RIGHT(H11,12),2)</f>
        <v>2016 ББ=20</v>
      </c>
      <c r="I10" s="79" t="str">
        <f>MID(I12,FIND("Прогноз",I12,1)+8,4)&amp;" ББ="&amp;LEFT(RIGHT(I11,12),2)</f>
        <v>2016 ББ=22</v>
      </c>
      <c r="J10" s="79" t="str">
        <f>MID(J12,FIND("Прогноз",J12,1)+8,4)&amp;" год"</f>
        <v>2017 год</v>
      </c>
      <c r="K10" s="28" t="str">
        <f>MID(K12,FIND("Прогноз",K12,1)+8,4)&amp;" ББ="&amp;LEFT(RIGHT(K11,12),2)</f>
        <v>2017 ББ=20</v>
      </c>
      <c r="L10" s="79" t="str">
        <f>MID(L12,FIND("Прогноз",L12,1)+8,4)&amp;" ББ="&amp;LEFT(RIGHT(L11,12),2)</f>
        <v>2017 ББ=22</v>
      </c>
    </row>
    <row r="11" spans="1:12" s="32" customFormat="1" ht="61.5" hidden="1" customHeight="1" x14ac:dyDescent="0.2">
      <c r="A11" s="5" t="s">
        <v>59</v>
      </c>
      <c r="B11" s="57" t="s">
        <v>98</v>
      </c>
      <c r="C11" s="57" t="s">
        <v>57</v>
      </c>
      <c r="D11" s="57" t="s">
        <v>58</v>
      </c>
      <c r="E11" s="57" t="s">
        <v>539</v>
      </c>
      <c r="F11" s="57" t="s">
        <v>99</v>
      </c>
      <c r="G11" s="58" t="s">
        <v>540</v>
      </c>
      <c r="H11" s="58" t="s">
        <v>541</v>
      </c>
      <c r="I11" s="58" t="s">
        <v>542</v>
      </c>
      <c r="J11" s="58" t="s">
        <v>543</v>
      </c>
      <c r="K11" s="58" t="s">
        <v>544</v>
      </c>
      <c r="L11" s="58" t="s">
        <v>545</v>
      </c>
    </row>
    <row r="12" spans="1:12" s="37" customFormat="1" ht="40.5" hidden="1" customHeight="1" x14ac:dyDescent="0.2">
      <c r="A12" s="33" t="s">
        <v>55</v>
      </c>
      <c r="B12" s="59" t="s">
        <v>100</v>
      </c>
      <c r="C12" s="59" t="s">
        <v>53</v>
      </c>
      <c r="D12" s="59" t="s">
        <v>54</v>
      </c>
      <c r="E12" s="59" t="s">
        <v>96</v>
      </c>
      <c r="F12" s="59" t="s">
        <v>101</v>
      </c>
      <c r="G12" s="10" t="s">
        <v>514</v>
      </c>
      <c r="H12" s="10" t="s">
        <v>514</v>
      </c>
      <c r="I12" s="10" t="s">
        <v>514</v>
      </c>
      <c r="J12" s="10" t="s">
        <v>546</v>
      </c>
      <c r="K12" s="10" t="s">
        <v>546</v>
      </c>
      <c r="L12" s="10" t="s">
        <v>546</v>
      </c>
    </row>
    <row r="13" spans="1:12" s="37" customFormat="1" ht="14.25" hidden="1" x14ac:dyDescent="0.2">
      <c r="A13" s="60" t="s">
        <v>102</v>
      </c>
      <c r="B13" s="61" t="s">
        <v>64</v>
      </c>
      <c r="C13" s="61" t="s">
        <v>64</v>
      </c>
      <c r="D13" s="61" t="s">
        <v>64</v>
      </c>
      <c r="E13" s="61" t="s">
        <v>64</v>
      </c>
      <c r="F13" s="61" t="s">
        <v>64</v>
      </c>
      <c r="G13" s="62">
        <v>2215.5</v>
      </c>
      <c r="H13" s="62">
        <v>2215.5</v>
      </c>
      <c r="I13" s="62"/>
      <c r="J13" s="62">
        <v>2211.5</v>
      </c>
      <c r="K13" s="62">
        <v>2211.5</v>
      </c>
      <c r="L13" s="62"/>
    </row>
    <row r="14" spans="1:12" s="37" customFormat="1" ht="24" x14ac:dyDescent="0.2">
      <c r="A14" s="43" t="s">
        <v>103</v>
      </c>
      <c r="B14" s="42" t="s">
        <v>104</v>
      </c>
      <c r="C14" s="42" t="s">
        <v>64</v>
      </c>
      <c r="D14" s="42" t="s">
        <v>64</v>
      </c>
      <c r="E14" s="42" t="s">
        <v>64</v>
      </c>
      <c r="F14" s="42" t="s">
        <v>64</v>
      </c>
      <c r="G14" s="62">
        <v>2215.5</v>
      </c>
      <c r="H14" s="62">
        <v>2215.5</v>
      </c>
      <c r="I14" s="62"/>
      <c r="J14" s="62">
        <v>2211.5</v>
      </c>
      <c r="K14" s="62">
        <v>2211.5</v>
      </c>
      <c r="L14" s="62"/>
    </row>
    <row r="15" spans="1:12" s="37" customFormat="1" ht="14.25" x14ac:dyDescent="0.2">
      <c r="A15" s="43" t="s">
        <v>70</v>
      </c>
      <c r="B15" s="42" t="s">
        <v>104</v>
      </c>
      <c r="C15" s="42" t="s">
        <v>22</v>
      </c>
      <c r="D15" s="42"/>
      <c r="E15" s="42" t="s">
        <v>64</v>
      </c>
      <c r="F15" s="42" t="s">
        <v>64</v>
      </c>
      <c r="G15" s="62">
        <v>1142.8</v>
      </c>
      <c r="H15" s="62">
        <v>1142.8</v>
      </c>
      <c r="I15" s="62"/>
      <c r="J15" s="62">
        <v>1143.7</v>
      </c>
      <c r="K15" s="62">
        <v>1143.7</v>
      </c>
      <c r="L15" s="62"/>
    </row>
    <row r="16" spans="1:12" s="37" customFormat="1" ht="36" x14ac:dyDescent="0.2">
      <c r="A16" s="43" t="s">
        <v>73</v>
      </c>
      <c r="B16" s="42" t="s">
        <v>104</v>
      </c>
      <c r="C16" s="42" t="s">
        <v>22</v>
      </c>
      <c r="D16" s="42" t="s">
        <v>72</v>
      </c>
      <c r="E16" s="42" t="s">
        <v>64</v>
      </c>
      <c r="F16" s="42" t="s">
        <v>64</v>
      </c>
      <c r="G16" s="62">
        <v>470.9</v>
      </c>
      <c r="H16" s="62">
        <v>470.9</v>
      </c>
      <c r="I16" s="62"/>
      <c r="J16" s="62">
        <v>470.9</v>
      </c>
      <c r="K16" s="62">
        <v>470.9</v>
      </c>
      <c r="L16" s="62"/>
    </row>
    <row r="17" spans="1:12" s="37" customFormat="1" ht="14.25" x14ac:dyDescent="0.2">
      <c r="A17" s="43" t="s">
        <v>522</v>
      </c>
      <c r="B17" s="42" t="s">
        <v>104</v>
      </c>
      <c r="C17" s="42" t="s">
        <v>22</v>
      </c>
      <c r="D17" s="42" t="s">
        <v>72</v>
      </c>
      <c r="E17" s="42" t="s">
        <v>523</v>
      </c>
      <c r="F17" s="42" t="s">
        <v>64</v>
      </c>
      <c r="G17" s="62">
        <v>470.9</v>
      </c>
      <c r="H17" s="62">
        <v>470.9</v>
      </c>
      <c r="I17" s="62"/>
      <c r="J17" s="62">
        <v>470.9</v>
      </c>
      <c r="K17" s="62">
        <v>470.9</v>
      </c>
      <c r="L17" s="62"/>
    </row>
    <row r="18" spans="1:12" s="37" customFormat="1" ht="14.25" x14ac:dyDescent="0.2">
      <c r="A18" s="43" t="s">
        <v>524</v>
      </c>
      <c r="B18" s="42" t="s">
        <v>104</v>
      </c>
      <c r="C18" s="42" t="s">
        <v>22</v>
      </c>
      <c r="D18" s="42" t="s">
        <v>72</v>
      </c>
      <c r="E18" s="42" t="s">
        <v>525</v>
      </c>
      <c r="F18" s="42" t="s">
        <v>64</v>
      </c>
      <c r="G18" s="62">
        <v>470.9</v>
      </c>
      <c r="H18" s="62">
        <v>470.9</v>
      </c>
      <c r="I18" s="62"/>
      <c r="J18" s="62">
        <v>470.9</v>
      </c>
      <c r="K18" s="62">
        <v>470.9</v>
      </c>
      <c r="L18" s="62"/>
    </row>
    <row r="19" spans="1:12" s="22" customFormat="1" ht="36.75" x14ac:dyDescent="0.25">
      <c r="A19" s="132" t="s">
        <v>105</v>
      </c>
      <c r="B19" s="21" t="s">
        <v>104</v>
      </c>
      <c r="C19" s="21" t="s">
        <v>22</v>
      </c>
      <c r="D19" s="21" t="s">
        <v>72</v>
      </c>
      <c r="E19" s="21" t="s">
        <v>525</v>
      </c>
      <c r="F19" s="21" t="s">
        <v>106</v>
      </c>
      <c r="G19" s="63">
        <v>470.9</v>
      </c>
      <c r="H19" s="63">
        <v>470.9</v>
      </c>
      <c r="I19" s="63"/>
      <c r="J19" s="63">
        <v>470.9</v>
      </c>
      <c r="K19" s="63">
        <v>470.9</v>
      </c>
      <c r="L19" s="63"/>
    </row>
    <row r="20" spans="1:12" s="37" customFormat="1" ht="48" x14ac:dyDescent="0.2">
      <c r="A20" s="43" t="s">
        <v>76</v>
      </c>
      <c r="B20" s="42" t="s">
        <v>104</v>
      </c>
      <c r="C20" s="42" t="s">
        <v>22</v>
      </c>
      <c r="D20" s="42" t="s">
        <v>75</v>
      </c>
      <c r="E20" s="42" t="s">
        <v>64</v>
      </c>
      <c r="F20" s="42" t="s">
        <v>64</v>
      </c>
      <c r="G20" s="62">
        <v>671.9</v>
      </c>
      <c r="H20" s="62">
        <v>671.9</v>
      </c>
      <c r="I20" s="62"/>
      <c r="J20" s="62">
        <v>672.8</v>
      </c>
      <c r="K20" s="62">
        <v>672.8</v>
      </c>
      <c r="L20" s="62"/>
    </row>
    <row r="21" spans="1:12" s="37" customFormat="1" ht="14.25" x14ac:dyDescent="0.2">
      <c r="A21" s="43" t="s">
        <v>522</v>
      </c>
      <c r="B21" s="42" t="s">
        <v>104</v>
      </c>
      <c r="C21" s="42" t="s">
        <v>22</v>
      </c>
      <c r="D21" s="42" t="s">
        <v>75</v>
      </c>
      <c r="E21" s="42" t="s">
        <v>523</v>
      </c>
      <c r="F21" s="42" t="s">
        <v>64</v>
      </c>
      <c r="G21" s="62">
        <v>671.9</v>
      </c>
      <c r="H21" s="62">
        <v>671.9</v>
      </c>
      <c r="I21" s="62"/>
      <c r="J21" s="62">
        <v>672.8</v>
      </c>
      <c r="K21" s="62">
        <v>672.8</v>
      </c>
      <c r="L21" s="62"/>
    </row>
    <row r="22" spans="1:12" s="37" customFormat="1" ht="14.25" x14ac:dyDescent="0.2">
      <c r="A22" s="43" t="s">
        <v>527</v>
      </c>
      <c r="B22" s="42" t="s">
        <v>104</v>
      </c>
      <c r="C22" s="42" t="s">
        <v>22</v>
      </c>
      <c r="D22" s="42" t="s">
        <v>75</v>
      </c>
      <c r="E22" s="42" t="s">
        <v>528</v>
      </c>
      <c r="F22" s="42" t="s">
        <v>64</v>
      </c>
      <c r="G22" s="62">
        <v>671.9</v>
      </c>
      <c r="H22" s="62">
        <v>671.9</v>
      </c>
      <c r="I22" s="62"/>
      <c r="J22" s="62">
        <v>672.8</v>
      </c>
      <c r="K22" s="62">
        <v>672.8</v>
      </c>
      <c r="L22" s="62"/>
    </row>
    <row r="23" spans="1:12" s="22" customFormat="1" ht="36.75" x14ac:dyDescent="0.25">
      <c r="A23" s="132" t="s">
        <v>105</v>
      </c>
      <c r="B23" s="21" t="s">
        <v>104</v>
      </c>
      <c r="C23" s="21" t="s">
        <v>22</v>
      </c>
      <c r="D23" s="21" t="s">
        <v>75</v>
      </c>
      <c r="E23" s="21" t="s">
        <v>528</v>
      </c>
      <c r="F23" s="21" t="s">
        <v>106</v>
      </c>
      <c r="G23" s="63">
        <v>608</v>
      </c>
      <c r="H23" s="63">
        <v>608</v>
      </c>
      <c r="I23" s="63"/>
      <c r="J23" s="63">
        <v>608</v>
      </c>
      <c r="K23" s="63">
        <v>608</v>
      </c>
      <c r="L23" s="63"/>
    </row>
    <row r="24" spans="1:12" s="22" customFormat="1" ht="24.75" x14ac:dyDescent="0.25">
      <c r="A24" s="132" t="s">
        <v>107</v>
      </c>
      <c r="B24" s="21" t="s">
        <v>104</v>
      </c>
      <c r="C24" s="21" t="s">
        <v>22</v>
      </c>
      <c r="D24" s="21" t="s">
        <v>75</v>
      </c>
      <c r="E24" s="21" t="s">
        <v>528</v>
      </c>
      <c r="F24" s="21" t="s">
        <v>108</v>
      </c>
      <c r="G24" s="63">
        <v>19</v>
      </c>
      <c r="H24" s="63">
        <v>19</v>
      </c>
      <c r="I24" s="63"/>
      <c r="J24" s="63">
        <v>19</v>
      </c>
      <c r="K24" s="63">
        <v>19</v>
      </c>
      <c r="L24" s="63"/>
    </row>
    <row r="25" spans="1:12" s="22" customFormat="1" ht="24.75" x14ac:dyDescent="0.25">
      <c r="A25" s="132" t="s">
        <v>109</v>
      </c>
      <c r="B25" s="21" t="s">
        <v>104</v>
      </c>
      <c r="C25" s="21" t="s">
        <v>22</v>
      </c>
      <c r="D25" s="21" t="s">
        <v>75</v>
      </c>
      <c r="E25" s="21" t="s">
        <v>528</v>
      </c>
      <c r="F25" s="21" t="s">
        <v>110</v>
      </c>
      <c r="G25" s="63">
        <v>41.7</v>
      </c>
      <c r="H25" s="63">
        <v>41.7</v>
      </c>
      <c r="I25" s="63"/>
      <c r="J25" s="63">
        <v>42.6</v>
      </c>
      <c r="K25" s="63">
        <v>42.6</v>
      </c>
      <c r="L25" s="63"/>
    </row>
    <row r="26" spans="1:12" s="22" customFormat="1" x14ac:dyDescent="0.25">
      <c r="A26" s="132" t="s">
        <v>529</v>
      </c>
      <c r="B26" s="21" t="s">
        <v>104</v>
      </c>
      <c r="C26" s="21" t="s">
        <v>22</v>
      </c>
      <c r="D26" s="21" t="s">
        <v>75</v>
      </c>
      <c r="E26" s="21" t="s">
        <v>528</v>
      </c>
      <c r="F26" s="21" t="s">
        <v>111</v>
      </c>
      <c r="G26" s="63">
        <v>3.2</v>
      </c>
      <c r="H26" s="63">
        <v>3.2</v>
      </c>
      <c r="I26" s="63"/>
      <c r="J26" s="63">
        <v>3.2</v>
      </c>
      <c r="K26" s="63">
        <v>3.2</v>
      </c>
      <c r="L26" s="63"/>
    </row>
    <row r="27" spans="1:12" s="37" customFormat="1" ht="14.25" x14ac:dyDescent="0.2">
      <c r="A27" s="43" t="s">
        <v>78</v>
      </c>
      <c r="B27" s="42" t="s">
        <v>104</v>
      </c>
      <c r="C27" s="42" t="s">
        <v>72</v>
      </c>
      <c r="D27" s="42"/>
      <c r="E27" s="42" t="s">
        <v>64</v>
      </c>
      <c r="F27" s="42" t="s">
        <v>64</v>
      </c>
      <c r="G27" s="62">
        <v>64.3</v>
      </c>
      <c r="H27" s="62">
        <v>64.3</v>
      </c>
      <c r="I27" s="62"/>
      <c r="J27" s="62">
        <v>57</v>
      </c>
      <c r="K27" s="62">
        <v>57</v>
      </c>
      <c r="L27" s="62"/>
    </row>
    <row r="28" spans="1:12" s="37" customFormat="1" ht="14.25" x14ac:dyDescent="0.2">
      <c r="A28" s="43" t="s">
        <v>81</v>
      </c>
      <c r="B28" s="42" t="s">
        <v>104</v>
      </c>
      <c r="C28" s="42" t="s">
        <v>72</v>
      </c>
      <c r="D28" s="42" t="s">
        <v>80</v>
      </c>
      <c r="E28" s="42" t="s">
        <v>64</v>
      </c>
      <c r="F28" s="42" t="s">
        <v>64</v>
      </c>
      <c r="G28" s="62">
        <v>64.3</v>
      </c>
      <c r="H28" s="62">
        <v>64.3</v>
      </c>
      <c r="I28" s="62"/>
      <c r="J28" s="62">
        <v>57</v>
      </c>
      <c r="K28" s="62">
        <v>57</v>
      </c>
      <c r="L28" s="62"/>
    </row>
    <row r="29" spans="1:12" s="37" customFormat="1" ht="14.25" x14ac:dyDescent="0.2">
      <c r="A29" s="43" t="s">
        <v>522</v>
      </c>
      <c r="B29" s="42" t="s">
        <v>104</v>
      </c>
      <c r="C29" s="42" t="s">
        <v>72</v>
      </c>
      <c r="D29" s="42" t="s">
        <v>80</v>
      </c>
      <c r="E29" s="42" t="s">
        <v>523</v>
      </c>
      <c r="F29" s="42" t="s">
        <v>64</v>
      </c>
      <c r="G29" s="62">
        <v>64.3</v>
      </c>
      <c r="H29" s="62">
        <v>64.3</v>
      </c>
      <c r="I29" s="62"/>
      <c r="J29" s="62">
        <v>57</v>
      </c>
      <c r="K29" s="62">
        <v>57</v>
      </c>
      <c r="L29" s="62"/>
    </row>
    <row r="30" spans="1:12" s="37" customFormat="1" ht="24" x14ac:dyDescent="0.2">
      <c r="A30" s="43" t="s">
        <v>115</v>
      </c>
      <c r="B30" s="42" t="s">
        <v>104</v>
      </c>
      <c r="C30" s="42" t="s">
        <v>72</v>
      </c>
      <c r="D30" s="42" t="s">
        <v>80</v>
      </c>
      <c r="E30" s="42" t="s">
        <v>116</v>
      </c>
      <c r="F30" s="42" t="s">
        <v>64</v>
      </c>
      <c r="G30" s="62">
        <v>64.3</v>
      </c>
      <c r="H30" s="62">
        <v>64.3</v>
      </c>
      <c r="I30" s="62"/>
      <c r="J30" s="62">
        <v>57</v>
      </c>
      <c r="K30" s="62">
        <v>57</v>
      </c>
      <c r="L30" s="62"/>
    </row>
    <row r="31" spans="1:12" s="22" customFormat="1" ht="36.75" x14ac:dyDescent="0.25">
      <c r="A31" s="132" t="s">
        <v>105</v>
      </c>
      <c r="B31" s="21" t="s">
        <v>104</v>
      </c>
      <c r="C31" s="21" t="s">
        <v>72</v>
      </c>
      <c r="D31" s="21" t="s">
        <v>80</v>
      </c>
      <c r="E31" s="21" t="s">
        <v>116</v>
      </c>
      <c r="F31" s="21" t="s">
        <v>106</v>
      </c>
      <c r="G31" s="63">
        <v>62.5</v>
      </c>
      <c r="H31" s="63">
        <v>62.5</v>
      </c>
      <c r="I31" s="63"/>
      <c r="J31" s="63">
        <v>56</v>
      </c>
      <c r="K31" s="63">
        <v>56</v>
      </c>
      <c r="L31" s="63"/>
    </row>
    <row r="32" spans="1:12" s="22" customFormat="1" ht="24.75" x14ac:dyDescent="0.25">
      <c r="A32" s="132" t="s">
        <v>109</v>
      </c>
      <c r="B32" s="21" t="s">
        <v>104</v>
      </c>
      <c r="C32" s="21" t="s">
        <v>72</v>
      </c>
      <c r="D32" s="21" t="s">
        <v>80</v>
      </c>
      <c r="E32" s="21" t="s">
        <v>116</v>
      </c>
      <c r="F32" s="21" t="s">
        <v>110</v>
      </c>
      <c r="G32" s="63">
        <v>1.8</v>
      </c>
      <c r="H32" s="63">
        <v>1.8</v>
      </c>
      <c r="I32" s="63"/>
      <c r="J32" s="63">
        <v>1</v>
      </c>
      <c r="K32" s="63">
        <v>1</v>
      </c>
      <c r="L32" s="63"/>
    </row>
    <row r="33" spans="1:12" s="37" customFormat="1" ht="14.25" x14ac:dyDescent="0.2">
      <c r="A33" s="43" t="s">
        <v>499</v>
      </c>
      <c r="B33" s="42" t="s">
        <v>104</v>
      </c>
      <c r="C33" s="42" t="s">
        <v>75</v>
      </c>
      <c r="D33" s="42"/>
      <c r="E33" s="42" t="s">
        <v>64</v>
      </c>
      <c r="F33" s="42" t="s">
        <v>64</v>
      </c>
      <c r="G33" s="62">
        <v>386</v>
      </c>
      <c r="H33" s="62">
        <v>386</v>
      </c>
      <c r="I33" s="62"/>
      <c r="J33" s="62">
        <v>386</v>
      </c>
      <c r="K33" s="62">
        <v>386</v>
      </c>
      <c r="L33" s="62"/>
    </row>
    <row r="34" spans="1:12" s="37" customFormat="1" ht="14.25" x14ac:dyDescent="0.2">
      <c r="A34" s="43" t="s">
        <v>501</v>
      </c>
      <c r="B34" s="42" t="s">
        <v>104</v>
      </c>
      <c r="C34" s="42" t="s">
        <v>75</v>
      </c>
      <c r="D34" s="42" t="s">
        <v>500</v>
      </c>
      <c r="E34" s="42" t="s">
        <v>64</v>
      </c>
      <c r="F34" s="42" t="s">
        <v>64</v>
      </c>
      <c r="G34" s="62">
        <v>386</v>
      </c>
      <c r="H34" s="62">
        <v>386</v>
      </c>
      <c r="I34" s="62"/>
      <c r="J34" s="62">
        <v>386</v>
      </c>
      <c r="K34" s="62">
        <v>386</v>
      </c>
      <c r="L34" s="62"/>
    </row>
    <row r="35" spans="1:12" s="37" customFormat="1" ht="14.25" x14ac:dyDescent="0.2">
      <c r="A35" s="43" t="s">
        <v>522</v>
      </c>
      <c r="B35" s="42" t="s">
        <v>104</v>
      </c>
      <c r="C35" s="42" t="s">
        <v>75</v>
      </c>
      <c r="D35" s="42" t="s">
        <v>500</v>
      </c>
      <c r="E35" s="42" t="s">
        <v>523</v>
      </c>
      <c r="F35" s="42" t="s">
        <v>64</v>
      </c>
      <c r="G35" s="62">
        <v>386</v>
      </c>
      <c r="H35" s="62">
        <v>386</v>
      </c>
      <c r="I35" s="62"/>
      <c r="J35" s="62">
        <v>386</v>
      </c>
      <c r="K35" s="62">
        <v>386</v>
      </c>
      <c r="L35" s="62"/>
    </row>
    <row r="36" spans="1:12" s="37" customFormat="1" ht="36" x14ac:dyDescent="0.2">
      <c r="A36" s="43" t="s">
        <v>531</v>
      </c>
      <c r="B36" s="42" t="s">
        <v>104</v>
      </c>
      <c r="C36" s="42" t="s">
        <v>75</v>
      </c>
      <c r="D36" s="42" t="s">
        <v>500</v>
      </c>
      <c r="E36" s="42" t="s">
        <v>532</v>
      </c>
      <c r="F36" s="42" t="s">
        <v>64</v>
      </c>
      <c r="G36" s="62">
        <v>386</v>
      </c>
      <c r="H36" s="62">
        <v>386</v>
      </c>
      <c r="I36" s="62"/>
      <c r="J36" s="62">
        <v>386</v>
      </c>
      <c r="K36" s="62">
        <v>386</v>
      </c>
      <c r="L36" s="62"/>
    </row>
    <row r="37" spans="1:12" s="22" customFormat="1" ht="24.75" x14ac:dyDescent="0.25">
      <c r="A37" s="132" t="s">
        <v>109</v>
      </c>
      <c r="B37" s="21" t="s">
        <v>104</v>
      </c>
      <c r="C37" s="21" t="s">
        <v>75</v>
      </c>
      <c r="D37" s="21" t="s">
        <v>500</v>
      </c>
      <c r="E37" s="21" t="s">
        <v>532</v>
      </c>
      <c r="F37" s="21" t="s">
        <v>110</v>
      </c>
      <c r="G37" s="63">
        <v>386</v>
      </c>
      <c r="H37" s="63">
        <v>386</v>
      </c>
      <c r="I37" s="63"/>
      <c r="J37" s="63">
        <v>386</v>
      </c>
      <c r="K37" s="63">
        <v>386</v>
      </c>
      <c r="L37" s="63"/>
    </row>
    <row r="38" spans="1:12" s="37" customFormat="1" ht="14.25" x14ac:dyDescent="0.2">
      <c r="A38" s="43" t="s">
        <v>503</v>
      </c>
      <c r="B38" s="42" t="s">
        <v>104</v>
      </c>
      <c r="C38" s="42" t="s">
        <v>502</v>
      </c>
      <c r="D38" s="42"/>
      <c r="E38" s="42" t="s">
        <v>64</v>
      </c>
      <c r="F38" s="42" t="s">
        <v>64</v>
      </c>
      <c r="G38" s="62">
        <v>21</v>
      </c>
      <c r="H38" s="62">
        <v>21</v>
      </c>
      <c r="I38" s="62"/>
      <c r="J38" s="62">
        <v>21</v>
      </c>
      <c r="K38" s="62">
        <v>21</v>
      </c>
      <c r="L38" s="62"/>
    </row>
    <row r="39" spans="1:12" s="37" customFormat="1" ht="14.25" x14ac:dyDescent="0.2">
      <c r="A39" s="43" t="s">
        <v>504</v>
      </c>
      <c r="B39" s="42" t="s">
        <v>104</v>
      </c>
      <c r="C39" s="42" t="s">
        <v>502</v>
      </c>
      <c r="D39" s="42" t="s">
        <v>80</v>
      </c>
      <c r="E39" s="42" t="s">
        <v>64</v>
      </c>
      <c r="F39" s="42" t="s">
        <v>64</v>
      </c>
      <c r="G39" s="62">
        <v>21</v>
      </c>
      <c r="H39" s="62">
        <v>21</v>
      </c>
      <c r="I39" s="62"/>
      <c r="J39" s="62">
        <v>21</v>
      </c>
      <c r="K39" s="62">
        <v>21</v>
      </c>
      <c r="L39" s="62"/>
    </row>
    <row r="40" spans="1:12" s="37" customFormat="1" ht="14.25" x14ac:dyDescent="0.2">
      <c r="A40" s="43" t="s">
        <v>522</v>
      </c>
      <c r="B40" s="42" t="s">
        <v>104</v>
      </c>
      <c r="C40" s="42" t="s">
        <v>502</v>
      </c>
      <c r="D40" s="42" t="s">
        <v>80</v>
      </c>
      <c r="E40" s="42" t="s">
        <v>523</v>
      </c>
      <c r="F40" s="42" t="s">
        <v>64</v>
      </c>
      <c r="G40" s="62">
        <v>21</v>
      </c>
      <c r="H40" s="62">
        <v>21</v>
      </c>
      <c r="I40" s="62"/>
      <c r="J40" s="62">
        <v>21</v>
      </c>
      <c r="K40" s="62">
        <v>21</v>
      </c>
      <c r="L40" s="62"/>
    </row>
    <row r="41" spans="1:12" s="37" customFormat="1" ht="14.25" x14ac:dyDescent="0.2">
      <c r="A41" s="43" t="s">
        <v>533</v>
      </c>
      <c r="B41" s="42" t="s">
        <v>104</v>
      </c>
      <c r="C41" s="42" t="s">
        <v>502</v>
      </c>
      <c r="D41" s="42" t="s">
        <v>80</v>
      </c>
      <c r="E41" s="42" t="s">
        <v>534</v>
      </c>
      <c r="F41" s="42" t="s">
        <v>64</v>
      </c>
      <c r="G41" s="62">
        <v>21</v>
      </c>
      <c r="H41" s="62">
        <v>21</v>
      </c>
      <c r="I41" s="62"/>
      <c r="J41" s="62">
        <v>21</v>
      </c>
      <c r="K41" s="62">
        <v>21</v>
      </c>
      <c r="L41" s="62"/>
    </row>
    <row r="42" spans="1:12" s="22" customFormat="1" ht="24.75" x14ac:dyDescent="0.25">
      <c r="A42" s="132" t="s">
        <v>109</v>
      </c>
      <c r="B42" s="21" t="s">
        <v>104</v>
      </c>
      <c r="C42" s="21" t="s">
        <v>502</v>
      </c>
      <c r="D42" s="21" t="s">
        <v>80</v>
      </c>
      <c r="E42" s="21" t="s">
        <v>534</v>
      </c>
      <c r="F42" s="21" t="s">
        <v>110</v>
      </c>
      <c r="G42" s="63">
        <v>21</v>
      </c>
      <c r="H42" s="63">
        <v>21</v>
      </c>
      <c r="I42" s="63"/>
      <c r="J42" s="63">
        <v>21</v>
      </c>
      <c r="K42" s="63">
        <v>21</v>
      </c>
      <c r="L42" s="63"/>
    </row>
    <row r="43" spans="1:12" s="37" customFormat="1" ht="14.25" x14ac:dyDescent="0.2">
      <c r="A43" s="43" t="s">
        <v>88</v>
      </c>
      <c r="B43" s="42" t="s">
        <v>104</v>
      </c>
      <c r="C43" s="42" t="s">
        <v>87</v>
      </c>
      <c r="D43" s="42"/>
      <c r="E43" s="42" t="s">
        <v>64</v>
      </c>
      <c r="F43" s="42" t="s">
        <v>64</v>
      </c>
      <c r="G43" s="62">
        <v>601.4</v>
      </c>
      <c r="H43" s="62">
        <v>601.4</v>
      </c>
      <c r="I43" s="62"/>
      <c r="J43" s="62">
        <v>603.79999999999995</v>
      </c>
      <c r="K43" s="62">
        <v>603.79999999999995</v>
      </c>
      <c r="L43" s="62"/>
    </row>
    <row r="44" spans="1:12" s="37" customFormat="1" ht="14.25" x14ac:dyDescent="0.2">
      <c r="A44" s="43" t="s">
        <v>90</v>
      </c>
      <c r="B44" s="42" t="s">
        <v>104</v>
      </c>
      <c r="C44" s="42" t="s">
        <v>87</v>
      </c>
      <c r="D44" s="42" t="s">
        <v>22</v>
      </c>
      <c r="E44" s="42" t="s">
        <v>64</v>
      </c>
      <c r="F44" s="42" t="s">
        <v>64</v>
      </c>
      <c r="G44" s="62">
        <v>601.4</v>
      </c>
      <c r="H44" s="62">
        <v>601.4</v>
      </c>
      <c r="I44" s="62"/>
      <c r="J44" s="62">
        <v>603.79999999999995</v>
      </c>
      <c r="K44" s="62">
        <v>603.79999999999995</v>
      </c>
      <c r="L44" s="62"/>
    </row>
    <row r="45" spans="1:12" s="37" customFormat="1" ht="14.25" x14ac:dyDescent="0.2">
      <c r="A45" s="43" t="s">
        <v>522</v>
      </c>
      <c r="B45" s="42" t="s">
        <v>104</v>
      </c>
      <c r="C45" s="42" t="s">
        <v>87</v>
      </c>
      <c r="D45" s="42" t="s">
        <v>22</v>
      </c>
      <c r="E45" s="42" t="s">
        <v>523</v>
      </c>
      <c r="F45" s="42" t="s">
        <v>64</v>
      </c>
      <c r="G45" s="62">
        <v>601.4</v>
      </c>
      <c r="H45" s="62">
        <v>601.4</v>
      </c>
      <c r="I45" s="62"/>
      <c r="J45" s="62">
        <v>603.79999999999995</v>
      </c>
      <c r="K45" s="62">
        <v>603.79999999999995</v>
      </c>
      <c r="L45" s="62"/>
    </row>
    <row r="46" spans="1:12" s="37" customFormat="1" ht="36" x14ac:dyDescent="0.2">
      <c r="A46" s="43" t="s">
        <v>535</v>
      </c>
      <c r="B46" s="42" t="s">
        <v>104</v>
      </c>
      <c r="C46" s="42" t="s">
        <v>87</v>
      </c>
      <c r="D46" s="42" t="s">
        <v>22</v>
      </c>
      <c r="E46" s="42" t="s">
        <v>536</v>
      </c>
      <c r="F46" s="42" t="s">
        <v>64</v>
      </c>
      <c r="G46" s="62">
        <v>601.4</v>
      </c>
      <c r="H46" s="62">
        <v>601.4</v>
      </c>
      <c r="I46" s="62"/>
      <c r="J46" s="62">
        <v>603.79999999999995</v>
      </c>
      <c r="K46" s="62">
        <v>603.79999999999995</v>
      </c>
      <c r="L46" s="62"/>
    </row>
    <row r="47" spans="1:12" s="22" customFormat="1" x14ac:dyDescent="0.25">
      <c r="A47" s="132" t="s">
        <v>118</v>
      </c>
      <c r="B47" s="21" t="s">
        <v>104</v>
      </c>
      <c r="C47" s="21" t="s">
        <v>87</v>
      </c>
      <c r="D47" s="21" t="s">
        <v>22</v>
      </c>
      <c r="E47" s="21" t="s">
        <v>536</v>
      </c>
      <c r="F47" s="21" t="s">
        <v>119</v>
      </c>
      <c r="G47" s="63">
        <v>601.4</v>
      </c>
      <c r="H47" s="63">
        <v>601.4</v>
      </c>
      <c r="I47" s="63"/>
      <c r="J47" s="63">
        <v>603.79999999999995</v>
      </c>
      <c r="K47" s="63">
        <v>603.79999999999995</v>
      </c>
      <c r="L47" s="63"/>
    </row>
    <row r="48" spans="1:12" x14ac:dyDescent="0.25">
      <c r="A48" s="281" t="s">
        <v>91</v>
      </c>
      <c r="B48" s="282"/>
      <c r="C48" s="282"/>
      <c r="D48" s="282"/>
      <c r="E48" s="282"/>
      <c r="F48" s="283"/>
      <c r="G48" s="50">
        <f>G13</f>
        <v>2215.5</v>
      </c>
      <c r="H48" s="47"/>
      <c r="I48" s="47"/>
      <c r="J48" s="50">
        <f>J13</f>
        <v>2211.5</v>
      </c>
      <c r="K48" s="47"/>
      <c r="L48" s="47"/>
    </row>
    <row r="49" spans="1:12" ht="17.25" customHeight="1" x14ac:dyDescent="0.25">
      <c r="A49" s="284" t="s">
        <v>92</v>
      </c>
      <c r="B49" s="285"/>
      <c r="C49" s="285"/>
      <c r="D49" s="285"/>
      <c r="E49" s="285"/>
      <c r="F49" s="286"/>
      <c r="G49" s="50">
        <f>I13</f>
        <v>0</v>
      </c>
      <c r="H49" s="47"/>
      <c r="I49" s="47"/>
      <c r="J49" s="50">
        <f>L13</f>
        <v>0</v>
      </c>
      <c r="K49" s="47"/>
      <c r="L49" s="47"/>
    </row>
    <row r="50" spans="1:12" x14ac:dyDescent="0.25">
      <c r="A50" s="281" t="s">
        <v>93</v>
      </c>
      <c r="B50" s="282"/>
      <c r="C50" s="282"/>
      <c r="D50" s="282"/>
      <c r="E50" s="282"/>
      <c r="F50" s="283"/>
      <c r="G50" s="50">
        <f>H13</f>
        <v>2215.5</v>
      </c>
      <c r="H50" s="47"/>
      <c r="I50" s="47"/>
      <c r="J50" s="50">
        <f>K13</f>
        <v>2211.5</v>
      </c>
      <c r="K50" s="47"/>
      <c r="L50" s="47"/>
    </row>
  </sheetData>
  <mergeCells count="11">
    <mergeCell ref="A50:F50"/>
    <mergeCell ref="B9:B10"/>
    <mergeCell ref="C9:C10"/>
    <mergeCell ref="D9:D10"/>
    <mergeCell ref="E9:E10"/>
    <mergeCell ref="F9:F10"/>
    <mergeCell ref="A7:J7"/>
    <mergeCell ref="A9:A10"/>
    <mergeCell ref="G9:J9"/>
    <mergeCell ref="A48:F48"/>
    <mergeCell ref="A49:F49"/>
  </mergeCells>
  <pageMargins left="0.70866141732283472" right="0.70866141732283472"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BreakPreview" topLeftCell="A2" zoomScaleNormal="100" zoomScaleSheetLayoutView="100" workbookViewId="0">
      <selection activeCell="A2" sqref="A1:XFD1048576"/>
    </sheetView>
  </sheetViews>
  <sheetFormatPr defaultRowHeight="15" x14ac:dyDescent="0.25"/>
  <cols>
    <col min="1" max="1" width="49.28515625" style="172" customWidth="1"/>
    <col min="2" max="2" width="5.85546875" style="172" customWidth="1"/>
    <col min="3" max="3" width="9.140625" style="172" customWidth="1"/>
    <col min="4" max="4" width="5.85546875" style="172" customWidth="1"/>
    <col min="5" max="5" width="8.85546875" customWidth="1"/>
    <col min="6" max="7" width="9.85546875" style="167" hidden="1" customWidth="1"/>
    <col min="8" max="9" width="8.85546875" style="167" hidden="1" customWidth="1"/>
    <col min="257" max="257" width="49.28515625" customWidth="1"/>
    <col min="258" max="258" width="5.85546875" customWidth="1"/>
    <col min="259" max="259" width="9.140625" customWidth="1"/>
    <col min="260" max="260" width="5.85546875" customWidth="1"/>
    <col min="261" max="261" width="8.85546875" customWidth="1"/>
    <col min="262" max="265" width="0" hidden="1" customWidth="1"/>
    <col min="513" max="513" width="49.28515625" customWidth="1"/>
    <col min="514" max="514" width="5.85546875" customWidth="1"/>
    <col min="515" max="515" width="9.140625" customWidth="1"/>
    <col min="516" max="516" width="5.85546875" customWidth="1"/>
    <col min="517" max="517" width="8.85546875" customWidth="1"/>
    <col min="518" max="521" width="0" hidden="1" customWidth="1"/>
    <col min="769" max="769" width="49.28515625" customWidth="1"/>
    <col min="770" max="770" width="5.85546875" customWidth="1"/>
    <col min="771" max="771" width="9.140625" customWidth="1"/>
    <col min="772" max="772" width="5.85546875" customWidth="1"/>
    <col min="773" max="773" width="8.85546875" customWidth="1"/>
    <col min="774" max="777" width="0" hidden="1" customWidth="1"/>
    <col min="1025" max="1025" width="49.28515625" customWidth="1"/>
    <col min="1026" max="1026" width="5.85546875" customWidth="1"/>
    <col min="1027" max="1027" width="9.140625" customWidth="1"/>
    <col min="1028" max="1028" width="5.85546875" customWidth="1"/>
    <col min="1029" max="1029" width="8.85546875" customWidth="1"/>
    <col min="1030" max="1033" width="0" hidden="1" customWidth="1"/>
    <col min="1281" max="1281" width="49.28515625" customWidth="1"/>
    <col min="1282" max="1282" width="5.85546875" customWidth="1"/>
    <col min="1283" max="1283" width="9.140625" customWidth="1"/>
    <col min="1284" max="1284" width="5.85546875" customWidth="1"/>
    <col min="1285" max="1285" width="8.85546875" customWidth="1"/>
    <col min="1286" max="1289" width="0" hidden="1" customWidth="1"/>
    <col min="1537" max="1537" width="49.28515625" customWidth="1"/>
    <col min="1538" max="1538" width="5.85546875" customWidth="1"/>
    <col min="1539" max="1539" width="9.140625" customWidth="1"/>
    <col min="1540" max="1540" width="5.85546875" customWidth="1"/>
    <col min="1541" max="1541" width="8.85546875" customWidth="1"/>
    <col min="1542" max="1545" width="0" hidden="1" customWidth="1"/>
    <col min="1793" max="1793" width="49.28515625" customWidth="1"/>
    <col min="1794" max="1794" width="5.85546875" customWidth="1"/>
    <col min="1795" max="1795" width="9.140625" customWidth="1"/>
    <col min="1796" max="1796" width="5.85546875" customWidth="1"/>
    <col min="1797" max="1797" width="8.85546875" customWidth="1"/>
    <col min="1798" max="1801" width="0" hidden="1" customWidth="1"/>
    <col min="2049" max="2049" width="49.28515625" customWidth="1"/>
    <col min="2050" max="2050" width="5.85546875" customWidth="1"/>
    <col min="2051" max="2051" width="9.140625" customWidth="1"/>
    <col min="2052" max="2052" width="5.85546875" customWidth="1"/>
    <col min="2053" max="2053" width="8.85546875" customWidth="1"/>
    <col min="2054" max="2057" width="0" hidden="1" customWidth="1"/>
    <col min="2305" max="2305" width="49.28515625" customWidth="1"/>
    <col min="2306" max="2306" width="5.85546875" customWidth="1"/>
    <col min="2307" max="2307" width="9.140625" customWidth="1"/>
    <col min="2308" max="2308" width="5.85546875" customWidth="1"/>
    <col min="2309" max="2309" width="8.85546875" customWidth="1"/>
    <col min="2310" max="2313" width="0" hidden="1" customWidth="1"/>
    <col min="2561" max="2561" width="49.28515625" customWidth="1"/>
    <col min="2562" max="2562" width="5.85546875" customWidth="1"/>
    <col min="2563" max="2563" width="9.140625" customWidth="1"/>
    <col min="2564" max="2564" width="5.85546875" customWidth="1"/>
    <col min="2565" max="2565" width="8.85546875" customWidth="1"/>
    <col min="2566" max="2569" width="0" hidden="1" customWidth="1"/>
    <col min="2817" max="2817" width="49.28515625" customWidth="1"/>
    <col min="2818" max="2818" width="5.85546875" customWidth="1"/>
    <col min="2819" max="2819" width="9.140625" customWidth="1"/>
    <col min="2820" max="2820" width="5.85546875" customWidth="1"/>
    <col min="2821" max="2821" width="8.85546875" customWidth="1"/>
    <col min="2822" max="2825" width="0" hidden="1" customWidth="1"/>
    <col min="3073" max="3073" width="49.28515625" customWidth="1"/>
    <col min="3074" max="3074" width="5.85546875" customWidth="1"/>
    <col min="3075" max="3075" width="9.140625" customWidth="1"/>
    <col min="3076" max="3076" width="5.85546875" customWidth="1"/>
    <col min="3077" max="3077" width="8.85546875" customWidth="1"/>
    <col min="3078" max="3081" width="0" hidden="1" customWidth="1"/>
    <col min="3329" max="3329" width="49.28515625" customWidth="1"/>
    <col min="3330" max="3330" width="5.85546875" customWidth="1"/>
    <col min="3331" max="3331" width="9.140625" customWidth="1"/>
    <col min="3332" max="3332" width="5.85546875" customWidth="1"/>
    <col min="3333" max="3333" width="8.85546875" customWidth="1"/>
    <col min="3334" max="3337" width="0" hidden="1" customWidth="1"/>
    <col min="3585" max="3585" width="49.28515625" customWidth="1"/>
    <col min="3586" max="3586" width="5.85546875" customWidth="1"/>
    <col min="3587" max="3587" width="9.140625" customWidth="1"/>
    <col min="3588" max="3588" width="5.85546875" customWidth="1"/>
    <col min="3589" max="3589" width="8.85546875" customWidth="1"/>
    <col min="3590" max="3593" width="0" hidden="1" customWidth="1"/>
    <col min="3841" max="3841" width="49.28515625" customWidth="1"/>
    <col min="3842" max="3842" width="5.85546875" customWidth="1"/>
    <col min="3843" max="3843" width="9.140625" customWidth="1"/>
    <col min="3844" max="3844" width="5.85546875" customWidth="1"/>
    <col min="3845" max="3845" width="8.85546875" customWidth="1"/>
    <col min="3846" max="3849" width="0" hidden="1" customWidth="1"/>
    <col min="4097" max="4097" width="49.28515625" customWidth="1"/>
    <col min="4098" max="4098" width="5.85546875" customWidth="1"/>
    <col min="4099" max="4099" width="9.140625" customWidth="1"/>
    <col min="4100" max="4100" width="5.85546875" customWidth="1"/>
    <col min="4101" max="4101" width="8.85546875" customWidth="1"/>
    <col min="4102" max="4105" width="0" hidden="1" customWidth="1"/>
    <col min="4353" max="4353" width="49.28515625" customWidth="1"/>
    <col min="4354" max="4354" width="5.85546875" customWidth="1"/>
    <col min="4355" max="4355" width="9.140625" customWidth="1"/>
    <col min="4356" max="4356" width="5.85546875" customWidth="1"/>
    <col min="4357" max="4357" width="8.85546875" customWidth="1"/>
    <col min="4358" max="4361" width="0" hidden="1" customWidth="1"/>
    <col min="4609" max="4609" width="49.28515625" customWidth="1"/>
    <col min="4610" max="4610" width="5.85546875" customWidth="1"/>
    <col min="4611" max="4611" width="9.140625" customWidth="1"/>
    <col min="4612" max="4612" width="5.85546875" customWidth="1"/>
    <col min="4613" max="4613" width="8.85546875" customWidth="1"/>
    <col min="4614" max="4617" width="0" hidden="1" customWidth="1"/>
    <col min="4865" max="4865" width="49.28515625" customWidth="1"/>
    <col min="4866" max="4866" width="5.85546875" customWidth="1"/>
    <col min="4867" max="4867" width="9.140625" customWidth="1"/>
    <col min="4868" max="4868" width="5.85546875" customWidth="1"/>
    <col min="4869" max="4869" width="8.85546875" customWidth="1"/>
    <col min="4870" max="4873" width="0" hidden="1" customWidth="1"/>
    <col min="5121" max="5121" width="49.28515625" customWidth="1"/>
    <col min="5122" max="5122" width="5.85546875" customWidth="1"/>
    <col min="5123" max="5123" width="9.140625" customWidth="1"/>
    <col min="5124" max="5124" width="5.85546875" customWidth="1"/>
    <col min="5125" max="5125" width="8.85546875" customWidth="1"/>
    <col min="5126" max="5129" width="0" hidden="1" customWidth="1"/>
    <col min="5377" max="5377" width="49.28515625" customWidth="1"/>
    <col min="5378" max="5378" width="5.85546875" customWidth="1"/>
    <col min="5379" max="5379" width="9.140625" customWidth="1"/>
    <col min="5380" max="5380" width="5.85546875" customWidth="1"/>
    <col min="5381" max="5381" width="8.85546875" customWidth="1"/>
    <col min="5382" max="5385" width="0" hidden="1" customWidth="1"/>
    <col min="5633" max="5633" width="49.28515625" customWidth="1"/>
    <col min="5634" max="5634" width="5.85546875" customWidth="1"/>
    <col min="5635" max="5635" width="9.140625" customWidth="1"/>
    <col min="5636" max="5636" width="5.85546875" customWidth="1"/>
    <col min="5637" max="5637" width="8.85546875" customWidth="1"/>
    <col min="5638" max="5641" width="0" hidden="1" customWidth="1"/>
    <col min="5889" max="5889" width="49.28515625" customWidth="1"/>
    <col min="5890" max="5890" width="5.85546875" customWidth="1"/>
    <col min="5891" max="5891" width="9.140625" customWidth="1"/>
    <col min="5892" max="5892" width="5.85546875" customWidth="1"/>
    <col min="5893" max="5893" width="8.85546875" customWidth="1"/>
    <col min="5894" max="5897" width="0" hidden="1" customWidth="1"/>
    <col min="6145" max="6145" width="49.28515625" customWidth="1"/>
    <col min="6146" max="6146" width="5.85546875" customWidth="1"/>
    <col min="6147" max="6147" width="9.140625" customWidth="1"/>
    <col min="6148" max="6148" width="5.85546875" customWidth="1"/>
    <col min="6149" max="6149" width="8.85546875" customWidth="1"/>
    <col min="6150" max="6153" width="0" hidden="1" customWidth="1"/>
    <col min="6401" max="6401" width="49.28515625" customWidth="1"/>
    <col min="6402" max="6402" width="5.85546875" customWidth="1"/>
    <col min="6403" max="6403" width="9.140625" customWidth="1"/>
    <col min="6404" max="6404" width="5.85546875" customWidth="1"/>
    <col min="6405" max="6405" width="8.85546875" customWidth="1"/>
    <col min="6406" max="6409" width="0" hidden="1" customWidth="1"/>
    <col min="6657" max="6657" width="49.28515625" customWidth="1"/>
    <col min="6658" max="6658" width="5.85546875" customWidth="1"/>
    <col min="6659" max="6659" width="9.140625" customWidth="1"/>
    <col min="6660" max="6660" width="5.85546875" customWidth="1"/>
    <col min="6661" max="6661" width="8.85546875" customWidth="1"/>
    <col min="6662" max="6665" width="0" hidden="1" customWidth="1"/>
    <col min="6913" max="6913" width="49.28515625" customWidth="1"/>
    <col min="6914" max="6914" width="5.85546875" customWidth="1"/>
    <col min="6915" max="6915" width="9.140625" customWidth="1"/>
    <col min="6916" max="6916" width="5.85546875" customWidth="1"/>
    <col min="6917" max="6917" width="8.85546875" customWidth="1"/>
    <col min="6918" max="6921" width="0" hidden="1" customWidth="1"/>
    <col min="7169" max="7169" width="49.28515625" customWidth="1"/>
    <col min="7170" max="7170" width="5.85546875" customWidth="1"/>
    <col min="7171" max="7171" width="9.140625" customWidth="1"/>
    <col min="7172" max="7172" width="5.85546875" customWidth="1"/>
    <col min="7173" max="7173" width="8.85546875" customWidth="1"/>
    <col min="7174" max="7177" width="0" hidden="1" customWidth="1"/>
    <col min="7425" max="7425" width="49.28515625" customWidth="1"/>
    <col min="7426" max="7426" width="5.85546875" customWidth="1"/>
    <col min="7427" max="7427" width="9.140625" customWidth="1"/>
    <col min="7428" max="7428" width="5.85546875" customWidth="1"/>
    <col min="7429" max="7429" width="8.85546875" customWidth="1"/>
    <col min="7430" max="7433" width="0" hidden="1" customWidth="1"/>
    <col min="7681" max="7681" width="49.28515625" customWidth="1"/>
    <col min="7682" max="7682" width="5.85546875" customWidth="1"/>
    <col min="7683" max="7683" width="9.140625" customWidth="1"/>
    <col min="7684" max="7684" width="5.85546875" customWidth="1"/>
    <col min="7685" max="7685" width="8.85546875" customWidth="1"/>
    <col min="7686" max="7689" width="0" hidden="1" customWidth="1"/>
    <col min="7937" max="7937" width="49.28515625" customWidth="1"/>
    <col min="7938" max="7938" width="5.85546875" customWidth="1"/>
    <col min="7939" max="7939" width="9.140625" customWidth="1"/>
    <col min="7940" max="7940" width="5.85546875" customWidth="1"/>
    <col min="7941" max="7941" width="8.85546875" customWidth="1"/>
    <col min="7942" max="7945" width="0" hidden="1" customWidth="1"/>
    <col min="8193" max="8193" width="49.28515625" customWidth="1"/>
    <col min="8194" max="8194" width="5.85546875" customWidth="1"/>
    <col min="8195" max="8195" width="9.140625" customWidth="1"/>
    <col min="8196" max="8196" width="5.85546875" customWidth="1"/>
    <col min="8197" max="8197" width="8.85546875" customWidth="1"/>
    <col min="8198" max="8201" width="0" hidden="1" customWidth="1"/>
    <col min="8449" max="8449" width="49.28515625" customWidth="1"/>
    <col min="8450" max="8450" width="5.85546875" customWidth="1"/>
    <col min="8451" max="8451" width="9.140625" customWidth="1"/>
    <col min="8452" max="8452" width="5.85546875" customWidth="1"/>
    <col min="8453" max="8453" width="8.85546875" customWidth="1"/>
    <col min="8454" max="8457" width="0" hidden="1" customWidth="1"/>
    <col min="8705" max="8705" width="49.28515625" customWidth="1"/>
    <col min="8706" max="8706" width="5.85546875" customWidth="1"/>
    <col min="8707" max="8707" width="9.140625" customWidth="1"/>
    <col min="8708" max="8708" width="5.85546875" customWidth="1"/>
    <col min="8709" max="8709" width="8.85546875" customWidth="1"/>
    <col min="8710" max="8713" width="0" hidden="1" customWidth="1"/>
    <col min="8961" max="8961" width="49.28515625" customWidth="1"/>
    <col min="8962" max="8962" width="5.85546875" customWidth="1"/>
    <col min="8963" max="8963" width="9.140625" customWidth="1"/>
    <col min="8964" max="8964" width="5.85546875" customWidth="1"/>
    <col min="8965" max="8965" width="8.85546875" customWidth="1"/>
    <col min="8966" max="8969" width="0" hidden="1" customWidth="1"/>
    <col min="9217" max="9217" width="49.28515625" customWidth="1"/>
    <col min="9218" max="9218" width="5.85546875" customWidth="1"/>
    <col min="9219" max="9219" width="9.140625" customWidth="1"/>
    <col min="9220" max="9220" width="5.85546875" customWidth="1"/>
    <col min="9221" max="9221" width="8.85546875" customWidth="1"/>
    <col min="9222" max="9225" width="0" hidden="1" customWidth="1"/>
    <col min="9473" max="9473" width="49.28515625" customWidth="1"/>
    <col min="9474" max="9474" width="5.85546875" customWidth="1"/>
    <col min="9475" max="9475" width="9.140625" customWidth="1"/>
    <col min="9476" max="9476" width="5.85546875" customWidth="1"/>
    <col min="9477" max="9477" width="8.85546875" customWidth="1"/>
    <col min="9478" max="9481" width="0" hidden="1" customWidth="1"/>
    <col min="9729" max="9729" width="49.28515625" customWidth="1"/>
    <col min="9730" max="9730" width="5.85546875" customWidth="1"/>
    <col min="9731" max="9731" width="9.140625" customWidth="1"/>
    <col min="9732" max="9732" width="5.85546875" customWidth="1"/>
    <col min="9733" max="9733" width="8.85546875" customWidth="1"/>
    <col min="9734" max="9737" width="0" hidden="1" customWidth="1"/>
    <col min="9985" max="9985" width="49.28515625" customWidth="1"/>
    <col min="9986" max="9986" width="5.85546875" customWidth="1"/>
    <col min="9987" max="9987" width="9.140625" customWidth="1"/>
    <col min="9988" max="9988" width="5.85546875" customWidth="1"/>
    <col min="9989" max="9989" width="8.85546875" customWidth="1"/>
    <col min="9990" max="9993" width="0" hidden="1" customWidth="1"/>
    <col min="10241" max="10241" width="49.28515625" customWidth="1"/>
    <col min="10242" max="10242" width="5.85546875" customWidth="1"/>
    <col min="10243" max="10243" width="9.140625" customWidth="1"/>
    <col min="10244" max="10244" width="5.85546875" customWidth="1"/>
    <col min="10245" max="10245" width="8.85546875" customWidth="1"/>
    <col min="10246" max="10249" width="0" hidden="1" customWidth="1"/>
    <col min="10497" max="10497" width="49.28515625" customWidth="1"/>
    <col min="10498" max="10498" width="5.85546875" customWidth="1"/>
    <col min="10499" max="10499" width="9.140625" customWidth="1"/>
    <col min="10500" max="10500" width="5.85546875" customWidth="1"/>
    <col min="10501" max="10501" width="8.85546875" customWidth="1"/>
    <col min="10502" max="10505" width="0" hidden="1" customWidth="1"/>
    <col min="10753" max="10753" width="49.28515625" customWidth="1"/>
    <col min="10754" max="10754" width="5.85546875" customWidth="1"/>
    <col min="10755" max="10755" width="9.140625" customWidth="1"/>
    <col min="10756" max="10756" width="5.85546875" customWidth="1"/>
    <col min="10757" max="10757" width="8.85546875" customWidth="1"/>
    <col min="10758" max="10761" width="0" hidden="1" customWidth="1"/>
    <col min="11009" max="11009" width="49.28515625" customWidth="1"/>
    <col min="11010" max="11010" width="5.85546875" customWidth="1"/>
    <col min="11011" max="11011" width="9.140625" customWidth="1"/>
    <col min="11012" max="11012" width="5.85546875" customWidth="1"/>
    <col min="11013" max="11013" width="8.85546875" customWidth="1"/>
    <col min="11014" max="11017" width="0" hidden="1" customWidth="1"/>
    <col min="11265" max="11265" width="49.28515625" customWidth="1"/>
    <col min="11266" max="11266" width="5.85546875" customWidth="1"/>
    <col min="11267" max="11267" width="9.140625" customWidth="1"/>
    <col min="11268" max="11268" width="5.85546875" customWidth="1"/>
    <col min="11269" max="11269" width="8.85546875" customWidth="1"/>
    <col min="11270" max="11273" width="0" hidden="1" customWidth="1"/>
    <col min="11521" max="11521" width="49.28515625" customWidth="1"/>
    <col min="11522" max="11522" width="5.85546875" customWidth="1"/>
    <col min="11523" max="11523" width="9.140625" customWidth="1"/>
    <col min="11524" max="11524" width="5.85546875" customWidth="1"/>
    <col min="11525" max="11525" width="8.85546875" customWidth="1"/>
    <col min="11526" max="11529" width="0" hidden="1" customWidth="1"/>
    <col min="11777" max="11777" width="49.28515625" customWidth="1"/>
    <col min="11778" max="11778" width="5.85546875" customWidth="1"/>
    <col min="11779" max="11779" width="9.140625" customWidth="1"/>
    <col min="11780" max="11780" width="5.85546875" customWidth="1"/>
    <col min="11781" max="11781" width="8.85546875" customWidth="1"/>
    <col min="11782" max="11785" width="0" hidden="1" customWidth="1"/>
    <col min="12033" max="12033" width="49.28515625" customWidth="1"/>
    <col min="12034" max="12034" width="5.85546875" customWidth="1"/>
    <col min="12035" max="12035" width="9.140625" customWidth="1"/>
    <col min="12036" max="12036" width="5.85546875" customWidth="1"/>
    <col min="12037" max="12037" width="8.85546875" customWidth="1"/>
    <col min="12038" max="12041" width="0" hidden="1" customWidth="1"/>
    <col min="12289" max="12289" width="49.28515625" customWidth="1"/>
    <col min="12290" max="12290" width="5.85546875" customWidth="1"/>
    <col min="12291" max="12291" width="9.140625" customWidth="1"/>
    <col min="12292" max="12292" width="5.85546875" customWidth="1"/>
    <col min="12293" max="12293" width="8.85546875" customWidth="1"/>
    <col min="12294" max="12297" width="0" hidden="1" customWidth="1"/>
    <col min="12545" max="12545" width="49.28515625" customWidth="1"/>
    <col min="12546" max="12546" width="5.85546875" customWidth="1"/>
    <col min="12547" max="12547" width="9.140625" customWidth="1"/>
    <col min="12548" max="12548" width="5.85546875" customWidth="1"/>
    <col min="12549" max="12549" width="8.85546875" customWidth="1"/>
    <col min="12550" max="12553" width="0" hidden="1" customWidth="1"/>
    <col min="12801" max="12801" width="49.28515625" customWidth="1"/>
    <col min="12802" max="12802" width="5.85546875" customWidth="1"/>
    <col min="12803" max="12803" width="9.140625" customWidth="1"/>
    <col min="12804" max="12804" width="5.85546875" customWidth="1"/>
    <col min="12805" max="12805" width="8.85546875" customWidth="1"/>
    <col min="12806" max="12809" width="0" hidden="1" customWidth="1"/>
    <col min="13057" max="13057" width="49.28515625" customWidth="1"/>
    <col min="13058" max="13058" width="5.85546875" customWidth="1"/>
    <col min="13059" max="13059" width="9.140625" customWidth="1"/>
    <col min="13060" max="13060" width="5.85546875" customWidth="1"/>
    <col min="13061" max="13061" width="8.85546875" customWidth="1"/>
    <col min="13062" max="13065" width="0" hidden="1" customWidth="1"/>
    <col min="13313" max="13313" width="49.28515625" customWidth="1"/>
    <col min="13314" max="13314" width="5.85546875" customWidth="1"/>
    <col min="13315" max="13315" width="9.140625" customWidth="1"/>
    <col min="13316" max="13316" width="5.85546875" customWidth="1"/>
    <col min="13317" max="13317" width="8.85546875" customWidth="1"/>
    <col min="13318" max="13321" width="0" hidden="1" customWidth="1"/>
    <col min="13569" max="13569" width="49.28515625" customWidth="1"/>
    <col min="13570" max="13570" width="5.85546875" customWidth="1"/>
    <col min="13571" max="13571" width="9.140625" customWidth="1"/>
    <col min="13572" max="13572" width="5.85546875" customWidth="1"/>
    <col min="13573" max="13573" width="8.85546875" customWidth="1"/>
    <col min="13574" max="13577" width="0" hidden="1" customWidth="1"/>
    <col min="13825" max="13825" width="49.28515625" customWidth="1"/>
    <col min="13826" max="13826" width="5.85546875" customWidth="1"/>
    <col min="13827" max="13827" width="9.140625" customWidth="1"/>
    <col min="13828" max="13828" width="5.85546875" customWidth="1"/>
    <col min="13829" max="13829" width="8.85546875" customWidth="1"/>
    <col min="13830" max="13833" width="0" hidden="1" customWidth="1"/>
    <col min="14081" max="14081" width="49.28515625" customWidth="1"/>
    <col min="14082" max="14082" width="5.85546875" customWidth="1"/>
    <col min="14083" max="14083" width="9.140625" customWidth="1"/>
    <col min="14084" max="14084" width="5.85546875" customWidth="1"/>
    <col min="14085" max="14085" width="8.85546875" customWidth="1"/>
    <col min="14086" max="14089" width="0" hidden="1" customWidth="1"/>
    <col min="14337" max="14337" width="49.28515625" customWidth="1"/>
    <col min="14338" max="14338" width="5.85546875" customWidth="1"/>
    <col min="14339" max="14339" width="9.140625" customWidth="1"/>
    <col min="14340" max="14340" width="5.85546875" customWidth="1"/>
    <col min="14341" max="14341" width="8.85546875" customWidth="1"/>
    <col min="14342" max="14345" width="0" hidden="1" customWidth="1"/>
    <col min="14593" max="14593" width="49.28515625" customWidth="1"/>
    <col min="14594" max="14594" width="5.85546875" customWidth="1"/>
    <col min="14595" max="14595" width="9.140625" customWidth="1"/>
    <col min="14596" max="14596" width="5.85546875" customWidth="1"/>
    <col min="14597" max="14597" width="8.85546875" customWidth="1"/>
    <col min="14598" max="14601" width="0" hidden="1" customWidth="1"/>
    <col min="14849" max="14849" width="49.28515625" customWidth="1"/>
    <col min="14850" max="14850" width="5.85546875" customWidth="1"/>
    <col min="14851" max="14851" width="9.140625" customWidth="1"/>
    <col min="14852" max="14852" width="5.85546875" customWidth="1"/>
    <col min="14853" max="14853" width="8.85546875" customWidth="1"/>
    <col min="14854" max="14857" width="0" hidden="1" customWidth="1"/>
    <col min="15105" max="15105" width="49.28515625" customWidth="1"/>
    <col min="15106" max="15106" width="5.85546875" customWidth="1"/>
    <col min="15107" max="15107" width="9.140625" customWidth="1"/>
    <col min="15108" max="15108" width="5.85546875" customWidth="1"/>
    <col min="15109" max="15109" width="8.85546875" customWidth="1"/>
    <col min="15110" max="15113" width="0" hidden="1" customWidth="1"/>
    <col min="15361" max="15361" width="49.28515625" customWidth="1"/>
    <col min="15362" max="15362" width="5.85546875" customWidth="1"/>
    <col min="15363" max="15363" width="9.140625" customWidth="1"/>
    <col min="15364" max="15364" width="5.85546875" customWidth="1"/>
    <col min="15365" max="15365" width="8.85546875" customWidth="1"/>
    <col min="15366" max="15369" width="0" hidden="1" customWidth="1"/>
    <col min="15617" max="15617" width="49.28515625" customWidth="1"/>
    <col min="15618" max="15618" width="5.85546875" customWidth="1"/>
    <col min="15619" max="15619" width="9.140625" customWidth="1"/>
    <col min="15620" max="15620" width="5.85546875" customWidth="1"/>
    <col min="15621" max="15621" width="8.85546875" customWidth="1"/>
    <col min="15622" max="15625" width="0" hidden="1" customWidth="1"/>
    <col min="15873" max="15873" width="49.28515625" customWidth="1"/>
    <col min="15874" max="15874" width="5.85546875" customWidth="1"/>
    <col min="15875" max="15875" width="9.140625" customWidth="1"/>
    <col min="15876" max="15876" width="5.85546875" customWidth="1"/>
    <col min="15877" max="15877" width="8.85546875" customWidth="1"/>
    <col min="15878" max="15881" width="0" hidden="1" customWidth="1"/>
    <col min="16129" max="16129" width="49.28515625" customWidth="1"/>
    <col min="16130" max="16130" width="5.85546875" customWidth="1"/>
    <col min="16131" max="16131" width="9.140625" customWidth="1"/>
    <col min="16132" max="16132" width="5.85546875" customWidth="1"/>
    <col min="16133" max="16133" width="8.85546875" customWidth="1"/>
    <col min="16134" max="16137" width="0" hidden="1" customWidth="1"/>
  </cols>
  <sheetData>
    <row r="1" spans="1:9" s="37" customFormat="1" ht="12.75" hidden="1" customHeight="1" x14ac:dyDescent="0.2">
      <c r="A1" s="78"/>
      <c r="B1" s="64"/>
      <c r="C1" s="64"/>
      <c r="D1" s="64"/>
      <c r="E1" s="65"/>
      <c r="F1" s="65"/>
      <c r="G1" s="65"/>
      <c r="H1" s="65"/>
      <c r="I1" s="65"/>
    </row>
    <row r="2" spans="1:9" ht="12.75" customHeight="1" x14ac:dyDescent="0.25">
      <c r="A2" s="66"/>
      <c r="B2" s="67"/>
      <c r="C2" s="68"/>
      <c r="D2" s="68"/>
      <c r="E2" s="48" t="s">
        <v>547</v>
      </c>
    </row>
    <row r="3" spans="1:9" ht="12.75" customHeight="1" x14ac:dyDescent="0.25">
      <c r="A3" s="69"/>
      <c r="B3" s="69"/>
      <c r="C3" s="69"/>
      <c r="D3" s="69"/>
      <c r="E3" s="49" t="s">
        <v>51</v>
      </c>
    </row>
    <row r="4" spans="1:9" ht="12.75" customHeight="1" x14ac:dyDescent="0.25">
      <c r="A4" s="69"/>
      <c r="B4" s="69"/>
      <c r="C4" s="69"/>
      <c r="D4" s="69"/>
      <c r="E4" s="49" t="str">
        <f>"муниципального образования """&amp;RIGHT(E11,LEN(E11)-FIND("*",E11,1))&amp;""""</f>
        <v>муниципального образования "Юскинское"</v>
      </c>
    </row>
    <row r="5" spans="1:9" ht="12.75" customHeight="1" x14ac:dyDescent="0.25">
      <c r="A5" s="66"/>
      <c r="B5" s="197"/>
      <c r="C5" s="197"/>
      <c r="D5" s="197"/>
      <c r="E5" s="49" t="str">
        <f>MID(E11,FIND("Узел",E11,1)+5,FIND("*",E11,1)-FIND("Узел",E11,1)-5)&amp; " Удмуртской Республики"</f>
        <v>Кезского района Удмуртской Республики</v>
      </c>
    </row>
    <row r="6" spans="1:9" ht="12.75" customHeight="1" x14ac:dyDescent="0.25">
      <c r="A6" s="66"/>
      <c r="B6" s="70"/>
      <c r="C6" s="70"/>
      <c r="D6" s="70"/>
      <c r="E6" s="164" t="str">
        <f>"от__ ________ "&amp;VALUE(MID(E10,FIND("Проект",E10,1)+7,4))-1&amp;" года  №_____"</f>
        <v>от__ ________ 2014 года  №_____</v>
      </c>
      <c r="F6" s="71"/>
      <c r="G6" s="71"/>
      <c r="H6" s="71"/>
      <c r="I6" s="71"/>
    </row>
    <row r="7" spans="1:9" ht="75" customHeight="1" x14ac:dyDescent="0.25">
      <c r="A7" s="293" t="str">
        <f>"Предельные ассигнования из бюджета муниципального образования """&amp;MID(E11,FIND("*",E11,1)+1,LEN(E11)-FIND("*",E11,1))&amp;""" "&amp;MID(E11,FIND("%",E11,1)+5,FIND("*",E11,1)-FIND("%",E11,1)-5)&amp;"  на "&amp;MID(E11,FIND("Проект",E11,1)+7,4)&amp;" год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2015 год по разделам, подразделам, целевым статьям, группам (группам и подгруппам) видов расходов классификации расходов бюджетов Российской Федерации</v>
      </c>
      <c r="B7" s="293"/>
      <c r="C7" s="293"/>
      <c r="D7" s="293"/>
      <c r="E7" s="293"/>
      <c r="F7" s="293"/>
      <c r="G7" s="293"/>
    </row>
    <row r="8" spans="1:9" ht="12.75" customHeight="1" x14ac:dyDescent="0.25">
      <c r="A8" s="66"/>
      <c r="B8" s="70"/>
      <c r="C8" s="70"/>
      <c r="D8" s="70"/>
      <c r="E8" s="72" t="s">
        <v>120</v>
      </c>
      <c r="F8" s="72"/>
      <c r="G8" s="72"/>
      <c r="H8" s="72"/>
      <c r="I8" s="72"/>
    </row>
    <row r="9" spans="1:9" s="73" customFormat="1" ht="56.25" customHeight="1" x14ac:dyDescent="0.2">
      <c r="A9" s="86" t="s">
        <v>121</v>
      </c>
      <c r="B9" s="87" t="s">
        <v>122</v>
      </c>
      <c r="C9" s="87" t="s">
        <v>96</v>
      </c>
      <c r="D9" s="87" t="s">
        <v>97</v>
      </c>
      <c r="E9" s="85" t="str">
        <f>"Сумма на "&amp;MID(E11,FIND("Проект",E11,1)+7,4)&amp;" год"</f>
        <v>Сумма на 2015 год</v>
      </c>
      <c r="F9" s="79" t="str">
        <f>MID(F11,FIND("Проект",F11,1)+7,4)&amp;" ББ="&amp;LEFT(RIGHT(F10,12),2)</f>
        <v>2015 ББ=20</v>
      </c>
      <c r="G9" s="79" t="str">
        <f>MID(G11,FIND("Проект",G11,1)+7,4)&amp;" ББ="&amp;LEFT(RIGHT(G10,12),2)</f>
        <v>2015 ББ=22</v>
      </c>
      <c r="H9" s="79"/>
      <c r="I9" s="79"/>
    </row>
    <row r="10" spans="1:9" s="32" customFormat="1" ht="87.75" hidden="1" customHeight="1" x14ac:dyDescent="0.2">
      <c r="A10" s="5" t="s">
        <v>59</v>
      </c>
      <c r="B10" s="5" t="s">
        <v>56</v>
      </c>
      <c r="C10" s="5" t="s">
        <v>539</v>
      </c>
      <c r="D10" s="5" t="s">
        <v>99</v>
      </c>
      <c r="E10" s="6" t="s">
        <v>548</v>
      </c>
      <c r="F10" s="7" t="s">
        <v>549</v>
      </c>
      <c r="G10" s="7" t="s">
        <v>550</v>
      </c>
      <c r="H10" s="7"/>
      <c r="I10" s="7"/>
    </row>
    <row r="11" spans="1:9" s="37" customFormat="1" ht="64.5" hidden="1" customHeight="1" x14ac:dyDescent="0.2">
      <c r="A11" s="33" t="s">
        <v>55</v>
      </c>
      <c r="B11" s="33" t="s">
        <v>63</v>
      </c>
      <c r="C11" s="33" t="s">
        <v>96</v>
      </c>
      <c r="D11" s="33" t="s">
        <v>101</v>
      </c>
      <c r="E11" s="186" t="s">
        <v>498</v>
      </c>
      <c r="F11" s="36" t="s">
        <v>498</v>
      </c>
      <c r="G11" s="36" t="s">
        <v>498</v>
      </c>
      <c r="H11" s="36"/>
      <c r="I11" s="36"/>
    </row>
    <row r="12" spans="1:9" s="37" customFormat="1" ht="14.25" hidden="1" x14ac:dyDescent="0.2">
      <c r="A12" s="74" t="s">
        <v>68</v>
      </c>
      <c r="B12" s="75" t="s">
        <v>64</v>
      </c>
      <c r="C12" s="75" t="s">
        <v>64</v>
      </c>
      <c r="D12" s="75" t="s">
        <v>64</v>
      </c>
      <c r="E12" s="76">
        <v>2217.6999999999998</v>
      </c>
      <c r="F12" s="76">
        <v>2217.6999999999998</v>
      </c>
      <c r="G12" s="76"/>
      <c r="H12" s="208"/>
      <c r="I12" s="208"/>
    </row>
    <row r="13" spans="1:9" s="37" customFormat="1" ht="14.25" x14ac:dyDescent="0.2">
      <c r="A13" s="74" t="s">
        <v>70</v>
      </c>
      <c r="B13" s="75" t="s">
        <v>69</v>
      </c>
      <c r="C13" s="75" t="s">
        <v>64</v>
      </c>
      <c r="D13" s="75" t="s">
        <v>64</v>
      </c>
      <c r="E13" s="76">
        <v>1146</v>
      </c>
      <c r="F13" s="76">
        <v>1146</v>
      </c>
      <c r="G13" s="76"/>
      <c r="H13" s="208"/>
      <c r="I13" s="208"/>
    </row>
    <row r="14" spans="1:9" s="37" customFormat="1" ht="21.75" x14ac:dyDescent="0.2">
      <c r="A14" s="74" t="s">
        <v>73</v>
      </c>
      <c r="B14" s="75" t="s">
        <v>71</v>
      </c>
      <c r="C14" s="75" t="s">
        <v>64</v>
      </c>
      <c r="D14" s="75" t="s">
        <v>64</v>
      </c>
      <c r="E14" s="76">
        <v>470.9</v>
      </c>
      <c r="F14" s="76">
        <v>470.9</v>
      </c>
      <c r="G14" s="76"/>
      <c r="H14" s="208"/>
      <c r="I14" s="208"/>
    </row>
    <row r="15" spans="1:9" s="37" customFormat="1" ht="14.25" x14ac:dyDescent="0.2">
      <c r="A15" s="78" t="s">
        <v>522</v>
      </c>
      <c r="B15" s="64" t="s">
        <v>71</v>
      </c>
      <c r="C15" s="64" t="s">
        <v>523</v>
      </c>
      <c r="D15" s="64" t="s">
        <v>64</v>
      </c>
      <c r="E15" s="77">
        <v>470.9</v>
      </c>
      <c r="F15" s="77">
        <v>470.9</v>
      </c>
      <c r="G15" s="77"/>
      <c r="H15" s="65"/>
      <c r="I15" s="65"/>
    </row>
    <row r="16" spans="1:9" s="37" customFormat="1" ht="14.25" x14ac:dyDescent="0.2">
      <c r="A16" s="78" t="s">
        <v>524</v>
      </c>
      <c r="B16" s="64" t="s">
        <v>71</v>
      </c>
      <c r="C16" s="64" t="s">
        <v>525</v>
      </c>
      <c r="D16" s="64" t="s">
        <v>64</v>
      </c>
      <c r="E16" s="77">
        <v>470.9</v>
      </c>
      <c r="F16" s="77">
        <v>470.9</v>
      </c>
      <c r="G16" s="77"/>
      <c r="H16" s="65"/>
      <c r="I16" s="65"/>
    </row>
    <row r="17" spans="1:9" s="37" customFormat="1" ht="22.5" x14ac:dyDescent="0.2">
      <c r="A17" s="78" t="s">
        <v>105</v>
      </c>
      <c r="B17" s="64" t="s">
        <v>71</v>
      </c>
      <c r="C17" s="64" t="s">
        <v>525</v>
      </c>
      <c r="D17" s="64" t="s">
        <v>106</v>
      </c>
      <c r="E17" s="77">
        <v>470.9</v>
      </c>
      <c r="F17" s="77">
        <v>470.9</v>
      </c>
      <c r="G17" s="77"/>
      <c r="H17" s="65"/>
      <c r="I17" s="65"/>
    </row>
    <row r="18" spans="1:9" s="37" customFormat="1" ht="32.25" x14ac:dyDescent="0.2">
      <c r="A18" s="74" t="s">
        <v>76</v>
      </c>
      <c r="B18" s="75" t="s">
        <v>74</v>
      </c>
      <c r="C18" s="75" t="s">
        <v>64</v>
      </c>
      <c r="D18" s="75" t="s">
        <v>64</v>
      </c>
      <c r="E18" s="76">
        <v>675.1</v>
      </c>
      <c r="F18" s="76">
        <v>675.1</v>
      </c>
      <c r="G18" s="76"/>
      <c r="H18" s="208"/>
      <c r="I18" s="208"/>
    </row>
    <row r="19" spans="1:9" s="37" customFormat="1" ht="14.25" x14ac:dyDescent="0.2">
      <c r="A19" s="78" t="s">
        <v>522</v>
      </c>
      <c r="B19" s="64" t="s">
        <v>74</v>
      </c>
      <c r="C19" s="64" t="s">
        <v>523</v>
      </c>
      <c r="D19" s="64" t="s">
        <v>64</v>
      </c>
      <c r="E19" s="77">
        <v>675.1</v>
      </c>
      <c r="F19" s="77">
        <v>675.1</v>
      </c>
      <c r="G19" s="77"/>
      <c r="H19" s="65"/>
      <c r="I19" s="65"/>
    </row>
    <row r="20" spans="1:9" s="37" customFormat="1" ht="14.25" x14ac:dyDescent="0.2">
      <c r="A20" s="78" t="s">
        <v>112</v>
      </c>
      <c r="B20" s="64" t="s">
        <v>74</v>
      </c>
      <c r="C20" s="64" t="s">
        <v>526</v>
      </c>
      <c r="D20" s="64" t="s">
        <v>64</v>
      </c>
      <c r="E20" s="77">
        <v>4.5</v>
      </c>
      <c r="F20" s="77">
        <v>4.5</v>
      </c>
      <c r="G20" s="77"/>
      <c r="H20" s="65"/>
      <c r="I20" s="65"/>
    </row>
    <row r="21" spans="1:9" s="37" customFormat="1" ht="14.25" x14ac:dyDescent="0.2">
      <c r="A21" s="78" t="s">
        <v>113</v>
      </c>
      <c r="B21" s="64" t="s">
        <v>74</v>
      </c>
      <c r="C21" s="64" t="s">
        <v>526</v>
      </c>
      <c r="D21" s="64" t="s">
        <v>114</v>
      </c>
      <c r="E21" s="77">
        <v>4.5</v>
      </c>
      <c r="F21" s="77">
        <v>4.5</v>
      </c>
      <c r="G21" s="77"/>
      <c r="H21" s="65"/>
      <c r="I21" s="65"/>
    </row>
    <row r="22" spans="1:9" s="37" customFormat="1" ht="14.25" x14ac:dyDescent="0.2">
      <c r="A22" s="78" t="s">
        <v>527</v>
      </c>
      <c r="B22" s="64" t="s">
        <v>74</v>
      </c>
      <c r="C22" s="64" t="s">
        <v>528</v>
      </c>
      <c r="D22" s="64" t="s">
        <v>64</v>
      </c>
      <c r="E22" s="77">
        <v>670.6</v>
      </c>
      <c r="F22" s="77">
        <v>670.6</v>
      </c>
      <c r="G22" s="77"/>
      <c r="H22" s="65"/>
      <c r="I22" s="65"/>
    </row>
    <row r="23" spans="1:9" s="37" customFormat="1" ht="22.5" x14ac:dyDescent="0.2">
      <c r="A23" s="78" t="s">
        <v>105</v>
      </c>
      <c r="B23" s="64" t="s">
        <v>74</v>
      </c>
      <c r="C23" s="64" t="s">
        <v>528</v>
      </c>
      <c r="D23" s="64" t="s">
        <v>106</v>
      </c>
      <c r="E23" s="77">
        <v>608</v>
      </c>
      <c r="F23" s="77">
        <v>608</v>
      </c>
      <c r="G23" s="77"/>
      <c r="H23" s="65"/>
      <c r="I23" s="65"/>
    </row>
    <row r="24" spans="1:9" s="37" customFormat="1" ht="22.5" x14ac:dyDescent="0.2">
      <c r="A24" s="78" t="s">
        <v>107</v>
      </c>
      <c r="B24" s="64" t="s">
        <v>74</v>
      </c>
      <c r="C24" s="64" t="s">
        <v>528</v>
      </c>
      <c r="D24" s="64" t="s">
        <v>108</v>
      </c>
      <c r="E24" s="77">
        <v>19</v>
      </c>
      <c r="F24" s="77">
        <v>19</v>
      </c>
      <c r="G24" s="77"/>
      <c r="H24" s="65"/>
      <c r="I24" s="65"/>
    </row>
    <row r="25" spans="1:9" s="37" customFormat="1" ht="22.5" x14ac:dyDescent="0.2">
      <c r="A25" s="78" t="s">
        <v>109</v>
      </c>
      <c r="B25" s="64" t="s">
        <v>74</v>
      </c>
      <c r="C25" s="64" t="s">
        <v>528</v>
      </c>
      <c r="D25" s="64" t="s">
        <v>110</v>
      </c>
      <c r="E25" s="77">
        <v>40.4</v>
      </c>
      <c r="F25" s="77">
        <v>40.4</v>
      </c>
      <c r="G25" s="77"/>
      <c r="H25" s="65"/>
      <c r="I25" s="65"/>
    </row>
    <row r="26" spans="1:9" s="37" customFormat="1" ht="14.25" x14ac:dyDescent="0.2">
      <c r="A26" s="78" t="s">
        <v>529</v>
      </c>
      <c r="B26" s="64" t="s">
        <v>74</v>
      </c>
      <c r="C26" s="64" t="s">
        <v>528</v>
      </c>
      <c r="D26" s="64" t="s">
        <v>111</v>
      </c>
      <c r="E26" s="77">
        <v>3.2</v>
      </c>
      <c r="F26" s="77">
        <v>3.2</v>
      </c>
      <c r="G26" s="77"/>
      <c r="H26" s="65"/>
      <c r="I26" s="65"/>
    </row>
    <row r="27" spans="1:9" s="37" customFormat="1" ht="14.25" x14ac:dyDescent="0.2">
      <c r="A27" s="74" t="s">
        <v>78</v>
      </c>
      <c r="B27" s="75" t="s">
        <v>77</v>
      </c>
      <c r="C27" s="75" t="s">
        <v>64</v>
      </c>
      <c r="D27" s="75" t="s">
        <v>64</v>
      </c>
      <c r="E27" s="76">
        <v>64.3</v>
      </c>
      <c r="F27" s="76">
        <v>64.3</v>
      </c>
      <c r="G27" s="76"/>
      <c r="H27" s="208"/>
      <c r="I27" s="208"/>
    </row>
    <row r="28" spans="1:9" s="37" customFormat="1" ht="14.25" x14ac:dyDescent="0.2">
      <c r="A28" s="74" t="s">
        <v>81</v>
      </c>
      <c r="B28" s="75" t="s">
        <v>79</v>
      </c>
      <c r="C28" s="75" t="s">
        <v>64</v>
      </c>
      <c r="D28" s="75" t="s">
        <v>64</v>
      </c>
      <c r="E28" s="76">
        <v>64.3</v>
      </c>
      <c r="F28" s="76">
        <v>64.3</v>
      </c>
      <c r="G28" s="76"/>
      <c r="H28" s="208"/>
      <c r="I28" s="208"/>
    </row>
    <row r="29" spans="1:9" s="37" customFormat="1" ht="14.25" x14ac:dyDescent="0.2">
      <c r="A29" s="78" t="s">
        <v>522</v>
      </c>
      <c r="B29" s="64" t="s">
        <v>79</v>
      </c>
      <c r="C29" s="64" t="s">
        <v>523</v>
      </c>
      <c r="D29" s="64" t="s">
        <v>64</v>
      </c>
      <c r="E29" s="77">
        <v>64.3</v>
      </c>
      <c r="F29" s="77">
        <v>64.3</v>
      </c>
      <c r="G29" s="77"/>
      <c r="H29" s="65"/>
      <c r="I29" s="65"/>
    </row>
    <row r="30" spans="1:9" s="37" customFormat="1" ht="22.5" x14ac:dyDescent="0.2">
      <c r="A30" s="78" t="s">
        <v>115</v>
      </c>
      <c r="B30" s="64" t="s">
        <v>79</v>
      </c>
      <c r="C30" s="64" t="s">
        <v>116</v>
      </c>
      <c r="D30" s="64" t="s">
        <v>64</v>
      </c>
      <c r="E30" s="77">
        <v>64.3</v>
      </c>
      <c r="F30" s="77">
        <v>64.3</v>
      </c>
      <c r="G30" s="77"/>
      <c r="H30" s="65"/>
      <c r="I30" s="65"/>
    </row>
    <row r="31" spans="1:9" s="37" customFormat="1" ht="22.5" x14ac:dyDescent="0.2">
      <c r="A31" s="78" t="s">
        <v>105</v>
      </c>
      <c r="B31" s="64" t="s">
        <v>79</v>
      </c>
      <c r="C31" s="64" t="s">
        <v>116</v>
      </c>
      <c r="D31" s="64" t="s">
        <v>106</v>
      </c>
      <c r="E31" s="77">
        <v>62.5</v>
      </c>
      <c r="F31" s="77">
        <v>62.5</v>
      </c>
      <c r="G31" s="77"/>
      <c r="H31" s="65"/>
      <c r="I31" s="65"/>
    </row>
    <row r="32" spans="1:9" s="37" customFormat="1" ht="22.5" x14ac:dyDescent="0.2">
      <c r="A32" s="78" t="s">
        <v>109</v>
      </c>
      <c r="B32" s="64" t="s">
        <v>79</v>
      </c>
      <c r="C32" s="64" t="s">
        <v>116</v>
      </c>
      <c r="D32" s="64" t="s">
        <v>110</v>
      </c>
      <c r="E32" s="77">
        <v>1.8</v>
      </c>
      <c r="F32" s="77">
        <v>1.8</v>
      </c>
      <c r="G32" s="77"/>
      <c r="H32" s="65"/>
      <c r="I32" s="65"/>
    </row>
    <row r="33" spans="1:9" s="37" customFormat="1" ht="21.75" x14ac:dyDescent="0.2">
      <c r="A33" s="74" t="s">
        <v>83</v>
      </c>
      <c r="B33" s="75" t="s">
        <v>82</v>
      </c>
      <c r="C33" s="75" t="s">
        <v>64</v>
      </c>
      <c r="D33" s="75" t="s">
        <v>64</v>
      </c>
      <c r="E33" s="76">
        <v>0</v>
      </c>
      <c r="F33" s="76">
        <v>0</v>
      </c>
      <c r="G33" s="76"/>
      <c r="H33" s="208"/>
      <c r="I33" s="208"/>
    </row>
    <row r="34" spans="1:9" s="37" customFormat="1" ht="14.25" x14ac:dyDescent="0.2">
      <c r="A34" s="74" t="s">
        <v>85</v>
      </c>
      <c r="B34" s="75" t="s">
        <v>84</v>
      </c>
      <c r="C34" s="75" t="s">
        <v>64</v>
      </c>
      <c r="D34" s="75" t="s">
        <v>64</v>
      </c>
      <c r="E34" s="76">
        <v>0</v>
      </c>
      <c r="F34" s="76">
        <v>0</v>
      </c>
      <c r="G34" s="76"/>
      <c r="H34" s="208"/>
      <c r="I34" s="208"/>
    </row>
    <row r="35" spans="1:9" s="37" customFormat="1" ht="14.25" x14ac:dyDescent="0.2">
      <c r="A35" s="78" t="s">
        <v>522</v>
      </c>
      <c r="B35" s="64" t="s">
        <v>84</v>
      </c>
      <c r="C35" s="64" t="s">
        <v>523</v>
      </c>
      <c r="D35" s="64" t="s">
        <v>64</v>
      </c>
      <c r="E35" s="77">
        <v>0</v>
      </c>
      <c r="F35" s="77">
        <v>0</v>
      </c>
      <c r="G35" s="77"/>
      <c r="H35" s="65"/>
      <c r="I35" s="65"/>
    </row>
    <row r="36" spans="1:9" s="37" customFormat="1" ht="14.25" x14ac:dyDescent="0.2">
      <c r="A36" s="78" t="s">
        <v>117</v>
      </c>
      <c r="B36" s="64" t="s">
        <v>84</v>
      </c>
      <c r="C36" s="64" t="s">
        <v>530</v>
      </c>
      <c r="D36" s="64" t="s">
        <v>64</v>
      </c>
      <c r="E36" s="77">
        <v>0</v>
      </c>
      <c r="F36" s="77">
        <v>0</v>
      </c>
      <c r="G36" s="77"/>
      <c r="H36" s="65"/>
      <c r="I36" s="65"/>
    </row>
    <row r="37" spans="1:9" s="37" customFormat="1" ht="22.5" x14ac:dyDescent="0.2">
      <c r="A37" s="78" t="s">
        <v>109</v>
      </c>
      <c r="B37" s="64" t="s">
        <v>84</v>
      </c>
      <c r="C37" s="64" t="s">
        <v>530</v>
      </c>
      <c r="D37" s="64" t="s">
        <v>110</v>
      </c>
      <c r="E37" s="77">
        <v>0</v>
      </c>
      <c r="F37" s="77">
        <v>0</v>
      </c>
      <c r="G37" s="77"/>
      <c r="H37" s="65"/>
      <c r="I37" s="65"/>
    </row>
    <row r="38" spans="1:9" s="37" customFormat="1" ht="14.25" x14ac:dyDescent="0.2">
      <c r="A38" s="74" t="s">
        <v>499</v>
      </c>
      <c r="B38" s="75" t="s">
        <v>551</v>
      </c>
      <c r="C38" s="75" t="s">
        <v>64</v>
      </c>
      <c r="D38" s="75" t="s">
        <v>64</v>
      </c>
      <c r="E38" s="76">
        <v>386</v>
      </c>
      <c r="F38" s="76">
        <v>386</v>
      </c>
      <c r="G38" s="76"/>
      <c r="H38" s="208"/>
      <c r="I38" s="208"/>
    </row>
    <row r="39" spans="1:9" s="37" customFormat="1" ht="14.25" x14ac:dyDescent="0.2">
      <c r="A39" s="74" t="s">
        <v>501</v>
      </c>
      <c r="B39" s="75" t="s">
        <v>552</v>
      </c>
      <c r="C39" s="75" t="s">
        <v>64</v>
      </c>
      <c r="D39" s="75" t="s">
        <v>64</v>
      </c>
      <c r="E39" s="76">
        <v>386</v>
      </c>
      <c r="F39" s="76">
        <v>386</v>
      </c>
      <c r="G39" s="76"/>
      <c r="H39" s="208"/>
      <c r="I39" s="208"/>
    </row>
    <row r="40" spans="1:9" s="37" customFormat="1" ht="14.25" x14ac:dyDescent="0.2">
      <c r="A40" s="78" t="s">
        <v>522</v>
      </c>
      <c r="B40" s="64" t="s">
        <v>552</v>
      </c>
      <c r="C40" s="64" t="s">
        <v>523</v>
      </c>
      <c r="D40" s="64" t="s">
        <v>64</v>
      </c>
      <c r="E40" s="77">
        <v>386</v>
      </c>
      <c r="F40" s="77">
        <v>386</v>
      </c>
      <c r="G40" s="77"/>
      <c r="H40" s="65"/>
      <c r="I40" s="65"/>
    </row>
    <row r="41" spans="1:9" s="37" customFormat="1" ht="22.5" x14ac:dyDescent="0.2">
      <c r="A41" s="78" t="s">
        <v>531</v>
      </c>
      <c r="B41" s="64" t="s">
        <v>552</v>
      </c>
      <c r="C41" s="64" t="s">
        <v>532</v>
      </c>
      <c r="D41" s="64" t="s">
        <v>64</v>
      </c>
      <c r="E41" s="77">
        <v>386</v>
      </c>
      <c r="F41" s="77">
        <v>386</v>
      </c>
      <c r="G41" s="77"/>
      <c r="H41" s="65"/>
      <c r="I41" s="65"/>
    </row>
    <row r="42" spans="1:9" s="37" customFormat="1" ht="22.5" x14ac:dyDescent="0.2">
      <c r="A42" s="78" t="s">
        <v>109</v>
      </c>
      <c r="B42" s="64" t="s">
        <v>552</v>
      </c>
      <c r="C42" s="64" t="s">
        <v>532</v>
      </c>
      <c r="D42" s="64" t="s">
        <v>110</v>
      </c>
      <c r="E42" s="77">
        <v>386</v>
      </c>
      <c r="F42" s="77">
        <v>386</v>
      </c>
      <c r="G42" s="77"/>
      <c r="H42" s="65"/>
      <c r="I42" s="65"/>
    </row>
    <row r="43" spans="1:9" s="37" customFormat="1" ht="14.25" x14ac:dyDescent="0.2">
      <c r="A43" s="74" t="s">
        <v>503</v>
      </c>
      <c r="B43" s="75" t="s">
        <v>553</v>
      </c>
      <c r="C43" s="75" t="s">
        <v>64</v>
      </c>
      <c r="D43" s="75" t="s">
        <v>64</v>
      </c>
      <c r="E43" s="76">
        <v>20</v>
      </c>
      <c r="F43" s="76">
        <v>20</v>
      </c>
      <c r="G43" s="76"/>
      <c r="H43" s="208"/>
      <c r="I43" s="208"/>
    </row>
    <row r="44" spans="1:9" s="37" customFormat="1" ht="14.25" x14ac:dyDescent="0.2">
      <c r="A44" s="74" t="s">
        <v>504</v>
      </c>
      <c r="B44" s="75" t="s">
        <v>554</v>
      </c>
      <c r="C44" s="75" t="s">
        <v>64</v>
      </c>
      <c r="D44" s="75" t="s">
        <v>64</v>
      </c>
      <c r="E44" s="76">
        <v>20</v>
      </c>
      <c r="F44" s="76">
        <v>20</v>
      </c>
      <c r="G44" s="76"/>
      <c r="H44" s="208"/>
      <c r="I44" s="208"/>
    </row>
    <row r="45" spans="1:9" s="37" customFormat="1" ht="14.25" x14ac:dyDescent="0.2">
      <c r="A45" s="78" t="s">
        <v>522</v>
      </c>
      <c r="B45" s="64" t="s">
        <v>554</v>
      </c>
      <c r="C45" s="64" t="s">
        <v>523</v>
      </c>
      <c r="D45" s="64" t="s">
        <v>64</v>
      </c>
      <c r="E45" s="77">
        <v>20</v>
      </c>
      <c r="F45" s="77">
        <v>20</v>
      </c>
      <c r="G45" s="77"/>
      <c r="H45" s="65"/>
      <c r="I45" s="65"/>
    </row>
    <row r="46" spans="1:9" s="37" customFormat="1" ht="14.25" x14ac:dyDescent="0.2">
      <c r="A46" s="78" t="s">
        <v>533</v>
      </c>
      <c r="B46" s="64" t="s">
        <v>554</v>
      </c>
      <c r="C46" s="64" t="s">
        <v>534</v>
      </c>
      <c r="D46" s="64" t="s">
        <v>64</v>
      </c>
      <c r="E46" s="77">
        <v>20</v>
      </c>
      <c r="F46" s="77">
        <v>20</v>
      </c>
      <c r="G46" s="77"/>
      <c r="H46" s="65"/>
      <c r="I46" s="65"/>
    </row>
    <row r="47" spans="1:9" s="37" customFormat="1" ht="22.5" x14ac:dyDescent="0.2">
      <c r="A47" s="78" t="s">
        <v>109</v>
      </c>
      <c r="B47" s="64" t="s">
        <v>554</v>
      </c>
      <c r="C47" s="64" t="s">
        <v>534</v>
      </c>
      <c r="D47" s="64" t="s">
        <v>110</v>
      </c>
      <c r="E47" s="77">
        <v>20</v>
      </c>
      <c r="F47" s="77">
        <v>20</v>
      </c>
      <c r="G47" s="77"/>
      <c r="H47" s="65"/>
      <c r="I47" s="65"/>
    </row>
    <row r="48" spans="1:9" s="37" customFormat="1" ht="14.25" x14ac:dyDescent="0.2">
      <c r="A48" s="74" t="s">
        <v>88</v>
      </c>
      <c r="B48" s="75" t="s">
        <v>86</v>
      </c>
      <c r="C48" s="75" t="s">
        <v>64</v>
      </c>
      <c r="D48" s="75" t="s">
        <v>64</v>
      </c>
      <c r="E48" s="76">
        <v>599.4</v>
      </c>
      <c r="F48" s="76">
        <v>599.4</v>
      </c>
      <c r="G48" s="76"/>
      <c r="H48" s="208"/>
      <c r="I48" s="208"/>
    </row>
    <row r="49" spans="1:9" s="37" customFormat="1" ht="14.25" x14ac:dyDescent="0.2">
      <c r="A49" s="74" t="s">
        <v>90</v>
      </c>
      <c r="B49" s="75" t="s">
        <v>89</v>
      </c>
      <c r="C49" s="75" t="s">
        <v>64</v>
      </c>
      <c r="D49" s="75" t="s">
        <v>64</v>
      </c>
      <c r="E49" s="76">
        <v>599.4</v>
      </c>
      <c r="F49" s="76">
        <v>599.4</v>
      </c>
      <c r="G49" s="76"/>
      <c r="H49" s="208"/>
      <c r="I49" s="208"/>
    </row>
    <row r="50" spans="1:9" s="37" customFormat="1" ht="14.25" x14ac:dyDescent="0.2">
      <c r="A50" s="78" t="s">
        <v>522</v>
      </c>
      <c r="B50" s="64" t="s">
        <v>89</v>
      </c>
      <c r="C50" s="64" t="s">
        <v>523</v>
      </c>
      <c r="D50" s="64" t="s">
        <v>64</v>
      </c>
      <c r="E50" s="77">
        <v>599.4</v>
      </c>
      <c r="F50" s="77">
        <v>599.4</v>
      </c>
      <c r="G50" s="77"/>
      <c r="H50" s="65"/>
      <c r="I50" s="65"/>
    </row>
    <row r="51" spans="1:9" s="37" customFormat="1" ht="22.5" x14ac:dyDescent="0.2">
      <c r="A51" s="78" t="s">
        <v>535</v>
      </c>
      <c r="B51" s="64" t="s">
        <v>89</v>
      </c>
      <c r="C51" s="64" t="s">
        <v>536</v>
      </c>
      <c r="D51" s="64" t="s">
        <v>64</v>
      </c>
      <c r="E51" s="77">
        <v>599.4</v>
      </c>
      <c r="F51" s="77">
        <v>599.4</v>
      </c>
      <c r="G51" s="77"/>
      <c r="H51" s="65"/>
      <c r="I51" s="65"/>
    </row>
    <row r="52" spans="1:9" s="37" customFormat="1" ht="14.25" x14ac:dyDescent="0.2">
      <c r="A52" s="78" t="s">
        <v>118</v>
      </c>
      <c r="B52" s="64" t="s">
        <v>89</v>
      </c>
      <c r="C52" s="64" t="s">
        <v>536</v>
      </c>
      <c r="D52" s="64" t="s">
        <v>119</v>
      </c>
      <c r="E52" s="77">
        <v>599.4</v>
      </c>
      <c r="F52" s="77">
        <v>599.4</v>
      </c>
      <c r="G52" s="77"/>
      <c r="H52" s="65"/>
      <c r="I52" s="65"/>
    </row>
    <row r="53" spans="1:9" s="37" customFormat="1" ht="32.25" x14ac:dyDescent="0.2">
      <c r="A53" s="74" t="s">
        <v>506</v>
      </c>
      <c r="B53" s="75" t="s">
        <v>555</v>
      </c>
      <c r="C53" s="75" t="s">
        <v>64</v>
      </c>
      <c r="D53" s="75" t="s">
        <v>64</v>
      </c>
      <c r="E53" s="76">
        <v>2</v>
      </c>
      <c r="F53" s="76">
        <v>2</v>
      </c>
      <c r="G53" s="76"/>
      <c r="H53" s="208"/>
      <c r="I53" s="208"/>
    </row>
    <row r="54" spans="1:9" s="37" customFormat="1" ht="14.25" x14ac:dyDescent="0.2">
      <c r="A54" s="74" t="s">
        <v>507</v>
      </c>
      <c r="B54" s="75" t="s">
        <v>556</v>
      </c>
      <c r="C54" s="75" t="s">
        <v>64</v>
      </c>
      <c r="D54" s="75" t="s">
        <v>64</v>
      </c>
      <c r="E54" s="76">
        <v>2</v>
      </c>
      <c r="F54" s="76">
        <v>2</v>
      </c>
      <c r="G54" s="76"/>
      <c r="H54" s="208"/>
      <c r="I54" s="208"/>
    </row>
    <row r="55" spans="1:9" s="37" customFormat="1" ht="14.25" x14ac:dyDescent="0.2">
      <c r="A55" s="78" t="s">
        <v>522</v>
      </c>
      <c r="B55" s="64" t="s">
        <v>556</v>
      </c>
      <c r="C55" s="64" t="s">
        <v>523</v>
      </c>
      <c r="D55" s="64" t="s">
        <v>64</v>
      </c>
      <c r="E55" s="77">
        <v>2</v>
      </c>
      <c r="F55" s="77">
        <v>2</v>
      </c>
      <c r="G55" s="77"/>
      <c r="H55" s="65"/>
      <c r="I55" s="65"/>
    </row>
    <row r="56" spans="1:9" s="37" customFormat="1" ht="22.5" x14ac:dyDescent="0.2">
      <c r="A56" s="78" t="s">
        <v>537</v>
      </c>
      <c r="B56" s="64" t="s">
        <v>556</v>
      </c>
      <c r="C56" s="64" t="s">
        <v>538</v>
      </c>
      <c r="D56" s="64" t="s">
        <v>64</v>
      </c>
      <c r="E56" s="77">
        <v>2</v>
      </c>
      <c r="F56" s="77">
        <v>2</v>
      </c>
      <c r="G56" s="77"/>
      <c r="H56" s="65"/>
      <c r="I56" s="65"/>
    </row>
    <row r="57" spans="1:9" s="37" customFormat="1" ht="14.25" x14ac:dyDescent="0.2">
      <c r="A57" s="78" t="s">
        <v>118</v>
      </c>
      <c r="B57" s="64" t="s">
        <v>556</v>
      </c>
      <c r="C57" s="64" t="s">
        <v>538</v>
      </c>
      <c r="D57" s="64" t="s">
        <v>119</v>
      </c>
      <c r="E57" s="77">
        <v>2</v>
      </c>
      <c r="F57" s="77">
        <v>2</v>
      </c>
      <c r="G57" s="77"/>
      <c r="H57" s="65"/>
      <c r="I57" s="65"/>
    </row>
    <row r="58" spans="1:9" x14ac:dyDescent="0.25">
      <c r="A58" s="291" t="s">
        <v>91</v>
      </c>
      <c r="B58" s="291"/>
      <c r="C58" s="291"/>
      <c r="D58" s="291"/>
      <c r="E58" s="50">
        <f>E12</f>
        <v>2217.6999999999998</v>
      </c>
      <c r="F58" s="47"/>
      <c r="G58" s="47"/>
      <c r="H58" s="47"/>
      <c r="I58" s="47"/>
    </row>
    <row r="59" spans="1:9" ht="24" customHeight="1" x14ac:dyDescent="0.25">
      <c r="A59" s="292" t="s">
        <v>92</v>
      </c>
      <c r="B59" s="292"/>
      <c r="C59" s="292"/>
      <c r="D59" s="292"/>
      <c r="E59" s="50">
        <f>G12</f>
        <v>0</v>
      </c>
      <c r="F59" s="47"/>
      <c r="G59" s="47"/>
      <c r="H59" s="47"/>
      <c r="I59" s="47"/>
    </row>
    <row r="60" spans="1:9" x14ac:dyDescent="0.25">
      <c r="A60" s="291" t="s">
        <v>93</v>
      </c>
      <c r="B60" s="291"/>
      <c r="C60" s="291"/>
      <c r="D60" s="291"/>
      <c r="E60" s="50">
        <f>F12</f>
        <v>2217.6999999999998</v>
      </c>
      <c r="F60" s="47"/>
      <c r="G60" s="47"/>
      <c r="H60" s="47"/>
      <c r="I60" s="47"/>
    </row>
  </sheetData>
  <mergeCells count="4">
    <mergeCell ref="A58:D58"/>
    <mergeCell ref="A59:D59"/>
    <mergeCell ref="A60:D60"/>
    <mergeCell ref="A7:G7"/>
  </mergeCells>
  <pageMargins left="0.70866141732283472" right="0.70866141732283472" top="0.74803149606299213" bottom="0.74803149606299213" header="0.31496062992125984" footer="0.31496062992125984"/>
  <pageSetup paperSize="9" scale="7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BreakPreview" topLeftCell="A2" zoomScaleNormal="100" zoomScaleSheetLayoutView="100" workbookViewId="0">
      <selection activeCell="A2" sqref="A1:XFD1048576"/>
    </sheetView>
  </sheetViews>
  <sheetFormatPr defaultRowHeight="15" x14ac:dyDescent="0.25"/>
  <cols>
    <col min="1" max="1" width="39" style="172" customWidth="1"/>
    <col min="2" max="2" width="5.85546875" style="172" customWidth="1"/>
    <col min="3" max="3" width="9.140625" style="172" customWidth="1"/>
    <col min="4" max="4" width="5.85546875" style="172" customWidth="1"/>
    <col min="5" max="5" width="9.42578125" style="167" customWidth="1"/>
    <col min="6" max="7" width="8.85546875" style="167" hidden="1" customWidth="1"/>
    <col min="8" max="8" width="8.85546875" style="167" customWidth="1"/>
    <col min="9" max="10" width="8.85546875" style="167" hidden="1" customWidth="1"/>
    <col min="257" max="257" width="39" customWidth="1"/>
    <col min="258" max="258" width="5.85546875" customWidth="1"/>
    <col min="259" max="259" width="9.140625" customWidth="1"/>
    <col min="260" max="260" width="5.85546875" customWidth="1"/>
    <col min="261" max="261" width="9.42578125" customWidth="1"/>
    <col min="262" max="263" width="0" hidden="1" customWidth="1"/>
    <col min="264" max="264" width="8.85546875" customWidth="1"/>
    <col min="265" max="266" width="0" hidden="1" customWidth="1"/>
    <col min="513" max="513" width="39" customWidth="1"/>
    <col min="514" max="514" width="5.85546875" customWidth="1"/>
    <col min="515" max="515" width="9.140625" customWidth="1"/>
    <col min="516" max="516" width="5.85546875" customWidth="1"/>
    <col min="517" max="517" width="9.42578125" customWidth="1"/>
    <col min="518" max="519" width="0" hidden="1" customWidth="1"/>
    <col min="520" max="520" width="8.85546875" customWidth="1"/>
    <col min="521" max="522" width="0" hidden="1" customWidth="1"/>
    <col min="769" max="769" width="39" customWidth="1"/>
    <col min="770" max="770" width="5.85546875" customWidth="1"/>
    <col min="771" max="771" width="9.140625" customWidth="1"/>
    <col min="772" max="772" width="5.85546875" customWidth="1"/>
    <col min="773" max="773" width="9.42578125" customWidth="1"/>
    <col min="774" max="775" width="0" hidden="1" customWidth="1"/>
    <col min="776" max="776" width="8.85546875" customWidth="1"/>
    <col min="777" max="778" width="0" hidden="1" customWidth="1"/>
    <col min="1025" max="1025" width="39" customWidth="1"/>
    <col min="1026" max="1026" width="5.85546875" customWidth="1"/>
    <col min="1027" max="1027" width="9.140625" customWidth="1"/>
    <col min="1028" max="1028" width="5.85546875" customWidth="1"/>
    <col min="1029" max="1029" width="9.42578125" customWidth="1"/>
    <col min="1030" max="1031" width="0" hidden="1" customWidth="1"/>
    <col min="1032" max="1032" width="8.85546875" customWidth="1"/>
    <col min="1033" max="1034" width="0" hidden="1" customWidth="1"/>
    <col min="1281" max="1281" width="39" customWidth="1"/>
    <col min="1282" max="1282" width="5.85546875" customWidth="1"/>
    <col min="1283" max="1283" width="9.140625" customWidth="1"/>
    <col min="1284" max="1284" width="5.85546875" customWidth="1"/>
    <col min="1285" max="1285" width="9.42578125" customWidth="1"/>
    <col min="1286" max="1287" width="0" hidden="1" customWidth="1"/>
    <col min="1288" max="1288" width="8.85546875" customWidth="1"/>
    <col min="1289" max="1290" width="0" hidden="1" customWidth="1"/>
    <col min="1537" max="1537" width="39" customWidth="1"/>
    <col min="1538" max="1538" width="5.85546875" customWidth="1"/>
    <col min="1539" max="1539" width="9.140625" customWidth="1"/>
    <col min="1540" max="1540" width="5.85546875" customWidth="1"/>
    <col min="1541" max="1541" width="9.42578125" customWidth="1"/>
    <col min="1542" max="1543" width="0" hidden="1" customWidth="1"/>
    <col min="1544" max="1544" width="8.85546875" customWidth="1"/>
    <col min="1545" max="1546" width="0" hidden="1" customWidth="1"/>
    <col min="1793" max="1793" width="39" customWidth="1"/>
    <col min="1794" max="1794" width="5.85546875" customWidth="1"/>
    <col min="1795" max="1795" width="9.140625" customWidth="1"/>
    <col min="1796" max="1796" width="5.85546875" customWidth="1"/>
    <col min="1797" max="1797" width="9.42578125" customWidth="1"/>
    <col min="1798" max="1799" width="0" hidden="1" customWidth="1"/>
    <col min="1800" max="1800" width="8.85546875" customWidth="1"/>
    <col min="1801" max="1802" width="0" hidden="1" customWidth="1"/>
    <col min="2049" max="2049" width="39" customWidth="1"/>
    <col min="2050" max="2050" width="5.85546875" customWidth="1"/>
    <col min="2051" max="2051" width="9.140625" customWidth="1"/>
    <col min="2052" max="2052" width="5.85546875" customWidth="1"/>
    <col min="2053" max="2053" width="9.42578125" customWidth="1"/>
    <col min="2054" max="2055" width="0" hidden="1" customWidth="1"/>
    <col min="2056" max="2056" width="8.85546875" customWidth="1"/>
    <col min="2057" max="2058" width="0" hidden="1" customWidth="1"/>
    <col min="2305" max="2305" width="39" customWidth="1"/>
    <col min="2306" max="2306" width="5.85546875" customWidth="1"/>
    <col min="2307" max="2307" width="9.140625" customWidth="1"/>
    <col min="2308" max="2308" width="5.85546875" customWidth="1"/>
    <col min="2309" max="2309" width="9.42578125" customWidth="1"/>
    <col min="2310" max="2311" width="0" hidden="1" customWidth="1"/>
    <col min="2312" max="2312" width="8.85546875" customWidth="1"/>
    <col min="2313" max="2314" width="0" hidden="1" customWidth="1"/>
    <col min="2561" max="2561" width="39" customWidth="1"/>
    <col min="2562" max="2562" width="5.85546875" customWidth="1"/>
    <col min="2563" max="2563" width="9.140625" customWidth="1"/>
    <col min="2564" max="2564" width="5.85546875" customWidth="1"/>
    <col min="2565" max="2565" width="9.42578125" customWidth="1"/>
    <col min="2566" max="2567" width="0" hidden="1" customWidth="1"/>
    <col min="2568" max="2568" width="8.85546875" customWidth="1"/>
    <col min="2569" max="2570" width="0" hidden="1" customWidth="1"/>
    <col min="2817" max="2817" width="39" customWidth="1"/>
    <col min="2818" max="2818" width="5.85546875" customWidth="1"/>
    <col min="2819" max="2819" width="9.140625" customWidth="1"/>
    <col min="2820" max="2820" width="5.85546875" customWidth="1"/>
    <col min="2821" max="2821" width="9.42578125" customWidth="1"/>
    <col min="2822" max="2823" width="0" hidden="1" customWidth="1"/>
    <col min="2824" max="2824" width="8.85546875" customWidth="1"/>
    <col min="2825" max="2826" width="0" hidden="1" customWidth="1"/>
    <col min="3073" max="3073" width="39" customWidth="1"/>
    <col min="3074" max="3074" width="5.85546875" customWidth="1"/>
    <col min="3075" max="3075" width="9.140625" customWidth="1"/>
    <col min="3076" max="3076" width="5.85546875" customWidth="1"/>
    <col min="3077" max="3077" width="9.42578125" customWidth="1"/>
    <col min="3078" max="3079" width="0" hidden="1" customWidth="1"/>
    <col min="3080" max="3080" width="8.85546875" customWidth="1"/>
    <col min="3081" max="3082" width="0" hidden="1" customWidth="1"/>
    <col min="3329" max="3329" width="39" customWidth="1"/>
    <col min="3330" max="3330" width="5.85546875" customWidth="1"/>
    <col min="3331" max="3331" width="9.140625" customWidth="1"/>
    <col min="3332" max="3332" width="5.85546875" customWidth="1"/>
    <col min="3333" max="3333" width="9.42578125" customWidth="1"/>
    <col min="3334" max="3335" width="0" hidden="1" customWidth="1"/>
    <col min="3336" max="3336" width="8.85546875" customWidth="1"/>
    <col min="3337" max="3338" width="0" hidden="1" customWidth="1"/>
    <col min="3585" max="3585" width="39" customWidth="1"/>
    <col min="3586" max="3586" width="5.85546875" customWidth="1"/>
    <col min="3587" max="3587" width="9.140625" customWidth="1"/>
    <col min="3588" max="3588" width="5.85546875" customWidth="1"/>
    <col min="3589" max="3589" width="9.42578125" customWidth="1"/>
    <col min="3590" max="3591" width="0" hidden="1" customWidth="1"/>
    <col min="3592" max="3592" width="8.85546875" customWidth="1"/>
    <col min="3593" max="3594" width="0" hidden="1" customWidth="1"/>
    <col min="3841" max="3841" width="39" customWidth="1"/>
    <col min="3842" max="3842" width="5.85546875" customWidth="1"/>
    <col min="3843" max="3843" width="9.140625" customWidth="1"/>
    <col min="3844" max="3844" width="5.85546875" customWidth="1"/>
    <col min="3845" max="3845" width="9.42578125" customWidth="1"/>
    <col min="3846" max="3847" width="0" hidden="1" customWidth="1"/>
    <col min="3848" max="3848" width="8.85546875" customWidth="1"/>
    <col min="3849" max="3850" width="0" hidden="1" customWidth="1"/>
    <col min="4097" max="4097" width="39" customWidth="1"/>
    <col min="4098" max="4098" width="5.85546875" customWidth="1"/>
    <col min="4099" max="4099" width="9.140625" customWidth="1"/>
    <col min="4100" max="4100" width="5.85546875" customWidth="1"/>
    <col min="4101" max="4101" width="9.42578125" customWidth="1"/>
    <col min="4102" max="4103" width="0" hidden="1" customWidth="1"/>
    <col min="4104" max="4104" width="8.85546875" customWidth="1"/>
    <col min="4105" max="4106" width="0" hidden="1" customWidth="1"/>
    <col min="4353" max="4353" width="39" customWidth="1"/>
    <col min="4354" max="4354" width="5.85546875" customWidth="1"/>
    <col min="4355" max="4355" width="9.140625" customWidth="1"/>
    <col min="4356" max="4356" width="5.85546875" customWidth="1"/>
    <col min="4357" max="4357" width="9.42578125" customWidth="1"/>
    <col min="4358" max="4359" width="0" hidden="1" customWidth="1"/>
    <col min="4360" max="4360" width="8.85546875" customWidth="1"/>
    <col min="4361" max="4362" width="0" hidden="1" customWidth="1"/>
    <col min="4609" max="4609" width="39" customWidth="1"/>
    <col min="4610" max="4610" width="5.85546875" customWidth="1"/>
    <col min="4611" max="4611" width="9.140625" customWidth="1"/>
    <col min="4612" max="4612" width="5.85546875" customWidth="1"/>
    <col min="4613" max="4613" width="9.42578125" customWidth="1"/>
    <col min="4614" max="4615" width="0" hidden="1" customWidth="1"/>
    <col min="4616" max="4616" width="8.85546875" customWidth="1"/>
    <col min="4617" max="4618" width="0" hidden="1" customWidth="1"/>
    <col min="4865" max="4865" width="39" customWidth="1"/>
    <col min="4866" max="4866" width="5.85546875" customWidth="1"/>
    <col min="4867" max="4867" width="9.140625" customWidth="1"/>
    <col min="4868" max="4868" width="5.85546875" customWidth="1"/>
    <col min="4869" max="4869" width="9.42578125" customWidth="1"/>
    <col min="4870" max="4871" width="0" hidden="1" customWidth="1"/>
    <col min="4872" max="4872" width="8.85546875" customWidth="1"/>
    <col min="4873" max="4874" width="0" hidden="1" customWidth="1"/>
    <col min="5121" max="5121" width="39" customWidth="1"/>
    <col min="5122" max="5122" width="5.85546875" customWidth="1"/>
    <col min="5123" max="5123" width="9.140625" customWidth="1"/>
    <col min="5124" max="5124" width="5.85546875" customWidth="1"/>
    <col min="5125" max="5125" width="9.42578125" customWidth="1"/>
    <col min="5126" max="5127" width="0" hidden="1" customWidth="1"/>
    <col min="5128" max="5128" width="8.85546875" customWidth="1"/>
    <col min="5129" max="5130" width="0" hidden="1" customWidth="1"/>
    <col min="5377" max="5377" width="39" customWidth="1"/>
    <col min="5378" max="5378" width="5.85546875" customWidth="1"/>
    <col min="5379" max="5379" width="9.140625" customWidth="1"/>
    <col min="5380" max="5380" width="5.85546875" customWidth="1"/>
    <col min="5381" max="5381" width="9.42578125" customWidth="1"/>
    <col min="5382" max="5383" width="0" hidden="1" customWidth="1"/>
    <col min="5384" max="5384" width="8.85546875" customWidth="1"/>
    <col min="5385" max="5386" width="0" hidden="1" customWidth="1"/>
    <col min="5633" max="5633" width="39" customWidth="1"/>
    <col min="5634" max="5634" width="5.85546875" customWidth="1"/>
    <col min="5635" max="5635" width="9.140625" customWidth="1"/>
    <col min="5636" max="5636" width="5.85546875" customWidth="1"/>
    <col min="5637" max="5637" width="9.42578125" customWidth="1"/>
    <col min="5638" max="5639" width="0" hidden="1" customWidth="1"/>
    <col min="5640" max="5640" width="8.85546875" customWidth="1"/>
    <col min="5641" max="5642" width="0" hidden="1" customWidth="1"/>
    <col min="5889" max="5889" width="39" customWidth="1"/>
    <col min="5890" max="5890" width="5.85546875" customWidth="1"/>
    <col min="5891" max="5891" width="9.140625" customWidth="1"/>
    <col min="5892" max="5892" width="5.85546875" customWidth="1"/>
    <col min="5893" max="5893" width="9.42578125" customWidth="1"/>
    <col min="5894" max="5895" width="0" hidden="1" customWidth="1"/>
    <col min="5896" max="5896" width="8.85546875" customWidth="1"/>
    <col min="5897" max="5898" width="0" hidden="1" customWidth="1"/>
    <col min="6145" max="6145" width="39" customWidth="1"/>
    <col min="6146" max="6146" width="5.85546875" customWidth="1"/>
    <col min="6147" max="6147" width="9.140625" customWidth="1"/>
    <col min="6148" max="6148" width="5.85546875" customWidth="1"/>
    <col min="6149" max="6149" width="9.42578125" customWidth="1"/>
    <col min="6150" max="6151" width="0" hidden="1" customWidth="1"/>
    <col min="6152" max="6152" width="8.85546875" customWidth="1"/>
    <col min="6153" max="6154" width="0" hidden="1" customWidth="1"/>
    <col min="6401" max="6401" width="39" customWidth="1"/>
    <col min="6402" max="6402" width="5.85546875" customWidth="1"/>
    <col min="6403" max="6403" width="9.140625" customWidth="1"/>
    <col min="6404" max="6404" width="5.85546875" customWidth="1"/>
    <col min="6405" max="6405" width="9.42578125" customWidth="1"/>
    <col min="6406" max="6407" width="0" hidden="1" customWidth="1"/>
    <col min="6408" max="6408" width="8.85546875" customWidth="1"/>
    <col min="6409" max="6410" width="0" hidden="1" customWidth="1"/>
    <col min="6657" max="6657" width="39" customWidth="1"/>
    <col min="6658" max="6658" width="5.85546875" customWidth="1"/>
    <col min="6659" max="6659" width="9.140625" customWidth="1"/>
    <col min="6660" max="6660" width="5.85546875" customWidth="1"/>
    <col min="6661" max="6661" width="9.42578125" customWidth="1"/>
    <col min="6662" max="6663" width="0" hidden="1" customWidth="1"/>
    <col min="6664" max="6664" width="8.85546875" customWidth="1"/>
    <col min="6665" max="6666" width="0" hidden="1" customWidth="1"/>
    <col min="6913" max="6913" width="39" customWidth="1"/>
    <col min="6914" max="6914" width="5.85546875" customWidth="1"/>
    <col min="6915" max="6915" width="9.140625" customWidth="1"/>
    <col min="6916" max="6916" width="5.85546875" customWidth="1"/>
    <col min="6917" max="6917" width="9.42578125" customWidth="1"/>
    <col min="6918" max="6919" width="0" hidden="1" customWidth="1"/>
    <col min="6920" max="6920" width="8.85546875" customWidth="1"/>
    <col min="6921" max="6922" width="0" hidden="1" customWidth="1"/>
    <col min="7169" max="7169" width="39" customWidth="1"/>
    <col min="7170" max="7170" width="5.85546875" customWidth="1"/>
    <col min="7171" max="7171" width="9.140625" customWidth="1"/>
    <col min="7172" max="7172" width="5.85546875" customWidth="1"/>
    <col min="7173" max="7173" width="9.42578125" customWidth="1"/>
    <col min="7174" max="7175" width="0" hidden="1" customWidth="1"/>
    <col min="7176" max="7176" width="8.85546875" customWidth="1"/>
    <col min="7177" max="7178" width="0" hidden="1" customWidth="1"/>
    <col min="7425" max="7425" width="39" customWidth="1"/>
    <col min="7426" max="7426" width="5.85546875" customWidth="1"/>
    <col min="7427" max="7427" width="9.140625" customWidth="1"/>
    <col min="7428" max="7428" width="5.85546875" customWidth="1"/>
    <col min="7429" max="7429" width="9.42578125" customWidth="1"/>
    <col min="7430" max="7431" width="0" hidden="1" customWidth="1"/>
    <col min="7432" max="7432" width="8.85546875" customWidth="1"/>
    <col min="7433" max="7434" width="0" hidden="1" customWidth="1"/>
    <col min="7681" max="7681" width="39" customWidth="1"/>
    <col min="7682" max="7682" width="5.85546875" customWidth="1"/>
    <col min="7683" max="7683" width="9.140625" customWidth="1"/>
    <col min="7684" max="7684" width="5.85546875" customWidth="1"/>
    <col min="7685" max="7685" width="9.42578125" customWidth="1"/>
    <col min="7686" max="7687" width="0" hidden="1" customWidth="1"/>
    <col min="7688" max="7688" width="8.85546875" customWidth="1"/>
    <col min="7689" max="7690" width="0" hidden="1" customWidth="1"/>
    <col min="7937" max="7937" width="39" customWidth="1"/>
    <col min="7938" max="7938" width="5.85546875" customWidth="1"/>
    <col min="7939" max="7939" width="9.140625" customWidth="1"/>
    <col min="7940" max="7940" width="5.85546875" customWidth="1"/>
    <col min="7941" max="7941" width="9.42578125" customWidth="1"/>
    <col min="7942" max="7943" width="0" hidden="1" customWidth="1"/>
    <col min="7944" max="7944" width="8.85546875" customWidth="1"/>
    <col min="7945" max="7946" width="0" hidden="1" customWidth="1"/>
    <col min="8193" max="8193" width="39" customWidth="1"/>
    <col min="8194" max="8194" width="5.85546875" customWidth="1"/>
    <col min="8195" max="8195" width="9.140625" customWidth="1"/>
    <col min="8196" max="8196" width="5.85546875" customWidth="1"/>
    <col min="8197" max="8197" width="9.42578125" customWidth="1"/>
    <col min="8198" max="8199" width="0" hidden="1" customWidth="1"/>
    <col min="8200" max="8200" width="8.85546875" customWidth="1"/>
    <col min="8201" max="8202" width="0" hidden="1" customWidth="1"/>
    <col min="8449" max="8449" width="39" customWidth="1"/>
    <col min="8450" max="8450" width="5.85546875" customWidth="1"/>
    <col min="8451" max="8451" width="9.140625" customWidth="1"/>
    <col min="8452" max="8452" width="5.85546875" customWidth="1"/>
    <col min="8453" max="8453" width="9.42578125" customWidth="1"/>
    <col min="8454" max="8455" width="0" hidden="1" customWidth="1"/>
    <col min="8456" max="8456" width="8.85546875" customWidth="1"/>
    <col min="8457" max="8458" width="0" hidden="1" customWidth="1"/>
    <col min="8705" max="8705" width="39" customWidth="1"/>
    <col min="8706" max="8706" width="5.85546875" customWidth="1"/>
    <col min="8707" max="8707" width="9.140625" customWidth="1"/>
    <col min="8708" max="8708" width="5.85546875" customWidth="1"/>
    <col min="8709" max="8709" width="9.42578125" customWidth="1"/>
    <col min="8710" max="8711" width="0" hidden="1" customWidth="1"/>
    <col min="8712" max="8712" width="8.85546875" customWidth="1"/>
    <col min="8713" max="8714" width="0" hidden="1" customWidth="1"/>
    <col min="8961" max="8961" width="39" customWidth="1"/>
    <col min="8962" max="8962" width="5.85546875" customWidth="1"/>
    <col min="8963" max="8963" width="9.140625" customWidth="1"/>
    <col min="8964" max="8964" width="5.85546875" customWidth="1"/>
    <col min="8965" max="8965" width="9.42578125" customWidth="1"/>
    <col min="8966" max="8967" width="0" hidden="1" customWidth="1"/>
    <col min="8968" max="8968" width="8.85546875" customWidth="1"/>
    <col min="8969" max="8970" width="0" hidden="1" customWidth="1"/>
    <col min="9217" max="9217" width="39" customWidth="1"/>
    <col min="9218" max="9218" width="5.85546875" customWidth="1"/>
    <col min="9219" max="9219" width="9.140625" customWidth="1"/>
    <col min="9220" max="9220" width="5.85546875" customWidth="1"/>
    <col min="9221" max="9221" width="9.42578125" customWidth="1"/>
    <col min="9222" max="9223" width="0" hidden="1" customWidth="1"/>
    <col min="9224" max="9224" width="8.85546875" customWidth="1"/>
    <col min="9225" max="9226" width="0" hidden="1" customWidth="1"/>
    <col min="9473" max="9473" width="39" customWidth="1"/>
    <col min="9474" max="9474" width="5.85546875" customWidth="1"/>
    <col min="9475" max="9475" width="9.140625" customWidth="1"/>
    <col min="9476" max="9476" width="5.85546875" customWidth="1"/>
    <col min="9477" max="9477" width="9.42578125" customWidth="1"/>
    <col min="9478" max="9479" width="0" hidden="1" customWidth="1"/>
    <col min="9480" max="9480" width="8.85546875" customWidth="1"/>
    <col min="9481" max="9482" width="0" hidden="1" customWidth="1"/>
    <col min="9729" max="9729" width="39" customWidth="1"/>
    <col min="9730" max="9730" width="5.85546875" customWidth="1"/>
    <col min="9731" max="9731" width="9.140625" customWidth="1"/>
    <col min="9732" max="9732" width="5.85546875" customWidth="1"/>
    <col min="9733" max="9733" width="9.42578125" customWidth="1"/>
    <col min="9734" max="9735" width="0" hidden="1" customWidth="1"/>
    <col min="9736" max="9736" width="8.85546875" customWidth="1"/>
    <col min="9737" max="9738" width="0" hidden="1" customWidth="1"/>
    <col min="9985" max="9985" width="39" customWidth="1"/>
    <col min="9986" max="9986" width="5.85546875" customWidth="1"/>
    <col min="9987" max="9987" width="9.140625" customWidth="1"/>
    <col min="9988" max="9988" width="5.85546875" customWidth="1"/>
    <col min="9989" max="9989" width="9.42578125" customWidth="1"/>
    <col min="9990" max="9991" width="0" hidden="1" customWidth="1"/>
    <col min="9992" max="9992" width="8.85546875" customWidth="1"/>
    <col min="9993" max="9994" width="0" hidden="1" customWidth="1"/>
    <col min="10241" max="10241" width="39" customWidth="1"/>
    <col min="10242" max="10242" width="5.85546875" customWidth="1"/>
    <col min="10243" max="10243" width="9.140625" customWidth="1"/>
    <col min="10244" max="10244" width="5.85546875" customWidth="1"/>
    <col min="10245" max="10245" width="9.42578125" customWidth="1"/>
    <col min="10246" max="10247" width="0" hidden="1" customWidth="1"/>
    <col min="10248" max="10248" width="8.85546875" customWidth="1"/>
    <col min="10249" max="10250" width="0" hidden="1" customWidth="1"/>
    <col min="10497" max="10497" width="39" customWidth="1"/>
    <col min="10498" max="10498" width="5.85546875" customWidth="1"/>
    <col min="10499" max="10499" width="9.140625" customWidth="1"/>
    <col min="10500" max="10500" width="5.85546875" customWidth="1"/>
    <col min="10501" max="10501" width="9.42578125" customWidth="1"/>
    <col min="10502" max="10503" width="0" hidden="1" customWidth="1"/>
    <col min="10504" max="10504" width="8.85546875" customWidth="1"/>
    <col min="10505" max="10506" width="0" hidden="1" customWidth="1"/>
    <col min="10753" max="10753" width="39" customWidth="1"/>
    <col min="10754" max="10754" width="5.85546875" customWidth="1"/>
    <col min="10755" max="10755" width="9.140625" customWidth="1"/>
    <col min="10756" max="10756" width="5.85546875" customWidth="1"/>
    <col min="10757" max="10757" width="9.42578125" customWidth="1"/>
    <col min="10758" max="10759" width="0" hidden="1" customWidth="1"/>
    <col min="10760" max="10760" width="8.85546875" customWidth="1"/>
    <col min="10761" max="10762" width="0" hidden="1" customWidth="1"/>
    <col min="11009" max="11009" width="39" customWidth="1"/>
    <col min="11010" max="11010" width="5.85546875" customWidth="1"/>
    <col min="11011" max="11011" width="9.140625" customWidth="1"/>
    <col min="11012" max="11012" width="5.85546875" customWidth="1"/>
    <col min="11013" max="11013" width="9.42578125" customWidth="1"/>
    <col min="11014" max="11015" width="0" hidden="1" customWidth="1"/>
    <col min="11016" max="11016" width="8.85546875" customWidth="1"/>
    <col min="11017" max="11018" width="0" hidden="1" customWidth="1"/>
    <col min="11265" max="11265" width="39" customWidth="1"/>
    <col min="11266" max="11266" width="5.85546875" customWidth="1"/>
    <col min="11267" max="11267" width="9.140625" customWidth="1"/>
    <col min="11268" max="11268" width="5.85546875" customWidth="1"/>
    <col min="11269" max="11269" width="9.42578125" customWidth="1"/>
    <col min="11270" max="11271" width="0" hidden="1" customWidth="1"/>
    <col min="11272" max="11272" width="8.85546875" customWidth="1"/>
    <col min="11273" max="11274" width="0" hidden="1" customWidth="1"/>
    <col min="11521" max="11521" width="39" customWidth="1"/>
    <col min="11522" max="11522" width="5.85546875" customWidth="1"/>
    <col min="11523" max="11523" width="9.140625" customWidth="1"/>
    <col min="11524" max="11524" width="5.85546875" customWidth="1"/>
    <col min="11525" max="11525" width="9.42578125" customWidth="1"/>
    <col min="11526" max="11527" width="0" hidden="1" customWidth="1"/>
    <col min="11528" max="11528" width="8.85546875" customWidth="1"/>
    <col min="11529" max="11530" width="0" hidden="1" customWidth="1"/>
    <col min="11777" max="11777" width="39" customWidth="1"/>
    <col min="11778" max="11778" width="5.85546875" customWidth="1"/>
    <col min="11779" max="11779" width="9.140625" customWidth="1"/>
    <col min="11780" max="11780" width="5.85546875" customWidth="1"/>
    <col min="11781" max="11781" width="9.42578125" customWidth="1"/>
    <col min="11782" max="11783" width="0" hidden="1" customWidth="1"/>
    <col min="11784" max="11784" width="8.85546875" customWidth="1"/>
    <col min="11785" max="11786" width="0" hidden="1" customWidth="1"/>
    <col min="12033" max="12033" width="39" customWidth="1"/>
    <col min="12034" max="12034" width="5.85546875" customWidth="1"/>
    <col min="12035" max="12035" width="9.140625" customWidth="1"/>
    <col min="12036" max="12036" width="5.85546875" customWidth="1"/>
    <col min="12037" max="12037" width="9.42578125" customWidth="1"/>
    <col min="12038" max="12039" width="0" hidden="1" customWidth="1"/>
    <col min="12040" max="12040" width="8.85546875" customWidth="1"/>
    <col min="12041" max="12042" width="0" hidden="1" customWidth="1"/>
    <col min="12289" max="12289" width="39" customWidth="1"/>
    <col min="12290" max="12290" width="5.85546875" customWidth="1"/>
    <col min="12291" max="12291" width="9.140625" customWidth="1"/>
    <col min="12292" max="12292" width="5.85546875" customWidth="1"/>
    <col min="12293" max="12293" width="9.42578125" customWidth="1"/>
    <col min="12294" max="12295" width="0" hidden="1" customWidth="1"/>
    <col min="12296" max="12296" width="8.85546875" customWidth="1"/>
    <col min="12297" max="12298" width="0" hidden="1" customWidth="1"/>
    <col min="12545" max="12545" width="39" customWidth="1"/>
    <col min="12546" max="12546" width="5.85546875" customWidth="1"/>
    <col min="12547" max="12547" width="9.140625" customWidth="1"/>
    <col min="12548" max="12548" width="5.85546875" customWidth="1"/>
    <col min="12549" max="12549" width="9.42578125" customWidth="1"/>
    <col min="12550" max="12551" width="0" hidden="1" customWidth="1"/>
    <col min="12552" max="12552" width="8.85546875" customWidth="1"/>
    <col min="12553" max="12554" width="0" hidden="1" customWidth="1"/>
    <col min="12801" max="12801" width="39" customWidth="1"/>
    <col min="12802" max="12802" width="5.85546875" customWidth="1"/>
    <col min="12803" max="12803" width="9.140625" customWidth="1"/>
    <col min="12804" max="12804" width="5.85546875" customWidth="1"/>
    <col min="12805" max="12805" width="9.42578125" customWidth="1"/>
    <col min="12806" max="12807" width="0" hidden="1" customWidth="1"/>
    <col min="12808" max="12808" width="8.85546875" customWidth="1"/>
    <col min="12809" max="12810" width="0" hidden="1" customWidth="1"/>
    <col min="13057" max="13057" width="39" customWidth="1"/>
    <col min="13058" max="13058" width="5.85546875" customWidth="1"/>
    <col min="13059" max="13059" width="9.140625" customWidth="1"/>
    <col min="13060" max="13060" width="5.85546875" customWidth="1"/>
    <col min="13061" max="13061" width="9.42578125" customWidth="1"/>
    <col min="13062" max="13063" width="0" hidden="1" customWidth="1"/>
    <col min="13064" max="13064" width="8.85546875" customWidth="1"/>
    <col min="13065" max="13066" width="0" hidden="1" customWidth="1"/>
    <col min="13313" max="13313" width="39" customWidth="1"/>
    <col min="13314" max="13314" width="5.85546875" customWidth="1"/>
    <col min="13315" max="13315" width="9.140625" customWidth="1"/>
    <col min="13316" max="13316" width="5.85546875" customWidth="1"/>
    <col min="13317" max="13317" width="9.42578125" customWidth="1"/>
    <col min="13318" max="13319" width="0" hidden="1" customWidth="1"/>
    <col min="13320" max="13320" width="8.85546875" customWidth="1"/>
    <col min="13321" max="13322" width="0" hidden="1" customWidth="1"/>
    <col min="13569" max="13569" width="39" customWidth="1"/>
    <col min="13570" max="13570" width="5.85546875" customWidth="1"/>
    <col min="13571" max="13571" width="9.140625" customWidth="1"/>
    <col min="13572" max="13572" width="5.85546875" customWidth="1"/>
    <col min="13573" max="13573" width="9.42578125" customWidth="1"/>
    <col min="13574" max="13575" width="0" hidden="1" customWidth="1"/>
    <col min="13576" max="13576" width="8.85546875" customWidth="1"/>
    <col min="13577" max="13578" width="0" hidden="1" customWidth="1"/>
    <col min="13825" max="13825" width="39" customWidth="1"/>
    <col min="13826" max="13826" width="5.85546875" customWidth="1"/>
    <col min="13827" max="13827" width="9.140625" customWidth="1"/>
    <col min="13828" max="13828" width="5.85546875" customWidth="1"/>
    <col min="13829" max="13829" width="9.42578125" customWidth="1"/>
    <col min="13830" max="13831" width="0" hidden="1" customWidth="1"/>
    <col min="13832" max="13832" width="8.85546875" customWidth="1"/>
    <col min="13833" max="13834" width="0" hidden="1" customWidth="1"/>
    <col min="14081" max="14081" width="39" customWidth="1"/>
    <col min="14082" max="14082" width="5.85546875" customWidth="1"/>
    <col min="14083" max="14083" width="9.140625" customWidth="1"/>
    <col min="14084" max="14084" width="5.85546875" customWidth="1"/>
    <col min="14085" max="14085" width="9.42578125" customWidth="1"/>
    <col min="14086" max="14087" width="0" hidden="1" customWidth="1"/>
    <col min="14088" max="14088" width="8.85546875" customWidth="1"/>
    <col min="14089" max="14090" width="0" hidden="1" customWidth="1"/>
    <col min="14337" max="14337" width="39" customWidth="1"/>
    <col min="14338" max="14338" width="5.85546875" customWidth="1"/>
    <col min="14339" max="14339" width="9.140625" customWidth="1"/>
    <col min="14340" max="14340" width="5.85546875" customWidth="1"/>
    <col min="14341" max="14341" width="9.42578125" customWidth="1"/>
    <col min="14342" max="14343" width="0" hidden="1" customWidth="1"/>
    <col min="14344" max="14344" width="8.85546875" customWidth="1"/>
    <col min="14345" max="14346" width="0" hidden="1" customWidth="1"/>
    <col min="14593" max="14593" width="39" customWidth="1"/>
    <col min="14594" max="14594" width="5.85546875" customWidth="1"/>
    <col min="14595" max="14595" width="9.140625" customWidth="1"/>
    <col min="14596" max="14596" width="5.85546875" customWidth="1"/>
    <col min="14597" max="14597" width="9.42578125" customWidth="1"/>
    <col min="14598" max="14599" width="0" hidden="1" customWidth="1"/>
    <col min="14600" max="14600" width="8.85546875" customWidth="1"/>
    <col min="14601" max="14602" width="0" hidden="1" customWidth="1"/>
    <col min="14849" max="14849" width="39" customWidth="1"/>
    <col min="14850" max="14850" width="5.85546875" customWidth="1"/>
    <col min="14851" max="14851" width="9.140625" customWidth="1"/>
    <col min="14852" max="14852" width="5.85546875" customWidth="1"/>
    <col min="14853" max="14853" width="9.42578125" customWidth="1"/>
    <col min="14854" max="14855" width="0" hidden="1" customWidth="1"/>
    <col min="14856" max="14856" width="8.85546875" customWidth="1"/>
    <col min="14857" max="14858" width="0" hidden="1" customWidth="1"/>
    <col min="15105" max="15105" width="39" customWidth="1"/>
    <col min="15106" max="15106" width="5.85546875" customWidth="1"/>
    <col min="15107" max="15107" width="9.140625" customWidth="1"/>
    <col min="15108" max="15108" width="5.85546875" customWidth="1"/>
    <col min="15109" max="15109" width="9.42578125" customWidth="1"/>
    <col min="15110" max="15111" width="0" hidden="1" customWidth="1"/>
    <col min="15112" max="15112" width="8.85546875" customWidth="1"/>
    <col min="15113" max="15114" width="0" hidden="1" customWidth="1"/>
    <col min="15361" max="15361" width="39" customWidth="1"/>
    <col min="15362" max="15362" width="5.85546875" customWidth="1"/>
    <col min="15363" max="15363" width="9.140625" customWidth="1"/>
    <col min="15364" max="15364" width="5.85546875" customWidth="1"/>
    <col min="15365" max="15365" width="9.42578125" customWidth="1"/>
    <col min="15366" max="15367" width="0" hidden="1" customWidth="1"/>
    <col min="15368" max="15368" width="8.85546875" customWidth="1"/>
    <col min="15369" max="15370" width="0" hidden="1" customWidth="1"/>
    <col min="15617" max="15617" width="39" customWidth="1"/>
    <col min="15618" max="15618" width="5.85546875" customWidth="1"/>
    <col min="15619" max="15619" width="9.140625" customWidth="1"/>
    <col min="15620" max="15620" width="5.85546875" customWidth="1"/>
    <col min="15621" max="15621" width="9.42578125" customWidth="1"/>
    <col min="15622" max="15623" width="0" hidden="1" customWidth="1"/>
    <col min="15624" max="15624" width="8.85546875" customWidth="1"/>
    <col min="15625" max="15626" width="0" hidden="1" customWidth="1"/>
    <col min="15873" max="15873" width="39" customWidth="1"/>
    <col min="15874" max="15874" width="5.85546875" customWidth="1"/>
    <col min="15875" max="15875" width="9.140625" customWidth="1"/>
    <col min="15876" max="15876" width="5.85546875" customWidth="1"/>
    <col min="15877" max="15877" width="9.42578125" customWidth="1"/>
    <col min="15878" max="15879" width="0" hidden="1" customWidth="1"/>
    <col min="15880" max="15880" width="8.85546875" customWidth="1"/>
    <col min="15881" max="15882" width="0" hidden="1" customWidth="1"/>
    <col min="16129" max="16129" width="39" customWidth="1"/>
    <col min="16130" max="16130" width="5.85546875" customWidth="1"/>
    <col min="16131" max="16131" width="9.140625" customWidth="1"/>
    <col min="16132" max="16132" width="5.85546875" customWidth="1"/>
    <col min="16133" max="16133" width="9.42578125" customWidth="1"/>
    <col min="16134" max="16135" width="0" hidden="1" customWidth="1"/>
    <col min="16136" max="16136" width="8.85546875" customWidth="1"/>
    <col min="16137" max="16138" width="0" hidden="1" customWidth="1"/>
  </cols>
  <sheetData>
    <row r="1" spans="1:10" s="37" customFormat="1" ht="12.75" hidden="1" customHeight="1" x14ac:dyDescent="0.2">
      <c r="A1" s="78"/>
      <c r="B1" s="64"/>
      <c r="C1" s="64"/>
      <c r="D1" s="64"/>
      <c r="E1" s="65"/>
      <c r="F1" s="65"/>
      <c r="G1" s="65"/>
      <c r="H1" s="65"/>
      <c r="I1" s="65"/>
      <c r="J1" s="65"/>
    </row>
    <row r="2" spans="1:10" ht="12.75" customHeight="1" x14ac:dyDescent="0.25">
      <c r="A2" s="209"/>
      <c r="B2" s="210"/>
      <c r="C2" s="68"/>
      <c r="D2" s="68"/>
      <c r="E2" s="194"/>
      <c r="F2" s="194"/>
      <c r="G2" s="194"/>
      <c r="H2" s="48" t="s">
        <v>547</v>
      </c>
    </row>
    <row r="3" spans="1:10" ht="12.75" customHeight="1" x14ac:dyDescent="0.25">
      <c r="A3" s="69"/>
      <c r="B3" s="69"/>
      <c r="C3" s="69"/>
      <c r="D3" s="69"/>
      <c r="H3" s="49" t="s">
        <v>51</v>
      </c>
    </row>
    <row r="4" spans="1:10" ht="12.75" customHeight="1" x14ac:dyDescent="0.25">
      <c r="A4" s="69"/>
      <c r="B4" s="69"/>
      <c r="C4" s="69"/>
      <c r="D4" s="69"/>
      <c r="H4" s="49" t="str">
        <f>"муниципального образования """&amp;RIGHT(E12,LEN(E12)-FIND("*",E12,1))&amp;""""</f>
        <v>муниципального образования "Юскинское"</v>
      </c>
    </row>
    <row r="5" spans="1:10" ht="12.75" customHeight="1" x14ac:dyDescent="0.25">
      <c r="A5" s="66"/>
      <c r="B5" s="197"/>
      <c r="C5" s="197"/>
      <c r="D5" s="197"/>
      <c r="H5" s="49" t="str">
        <f>MID(E12,FIND("Узел",E12,1)+5,FIND("*",E12,1)-FIND("Узел",E12,1)-5)&amp; " Удмуртской Республики"</f>
        <v>Кезского района Удмуртской Республики</v>
      </c>
    </row>
    <row r="6" spans="1:10" ht="12.75" customHeight="1" x14ac:dyDescent="0.25">
      <c r="A6" s="66"/>
      <c r="B6" s="70"/>
      <c r="C6" s="70"/>
      <c r="D6" s="70"/>
      <c r="E6" s="71"/>
      <c r="F6" s="71"/>
      <c r="G6" s="71"/>
      <c r="H6" s="164" t="str">
        <f>"от__ ________ "&amp;MID(E11,FIND("Прогноз",E11,1)+8,4)-2&amp;" года  №_____"</f>
        <v>от__ ________ 2014 года  №_____</v>
      </c>
      <c r="I6" s="71"/>
      <c r="J6" s="71"/>
    </row>
    <row r="7" spans="1:10" ht="75" customHeight="1" x14ac:dyDescent="0.25">
      <c r="A7" s="293" t="str">
        <f>"Предельные ассигнования из бюджета муниципального образования """&amp;MID(E12,FIND("*",E12,1)+1,LEN(E12)-FIND("*",E12,1))&amp;""" "&amp;MID(E12,FIND("%",E12,1)+5,FIND("*",E12,1)-FIND("%",E12,1)-5)&amp;" на плановый период "&amp;MID(E11,FIND("Прогноз",E11,1)+8,4)&amp;" и "&amp;MID(H12,FIND("Прогноз",H12,1)+8,4)&amp;" годов по разделам, подразделам, целевым статьям, группам (группам и подгруппам) видов расходов классификации расходов бюджетов Российской Федерации"</f>
        <v>Предельные ассигнования из бюджета муниципального образования "Юскинское"  Кезского района на плановый период 2016 и 2017 годов по разделам, подразделам, целевым статьям, группам (группам и подгруппам) видов расходов классификации расходов бюджетов Российской Федерации</v>
      </c>
      <c r="B7" s="293"/>
      <c r="C7" s="293"/>
      <c r="D7" s="293"/>
      <c r="E7" s="293"/>
      <c r="F7" s="293"/>
      <c r="G7" s="293"/>
      <c r="H7" s="293"/>
    </row>
    <row r="8" spans="1:10" ht="12.75" customHeight="1" x14ac:dyDescent="0.25">
      <c r="A8" s="66"/>
      <c r="B8" s="70"/>
      <c r="C8" s="70"/>
      <c r="D8" s="70"/>
      <c r="E8" s="72"/>
      <c r="F8" s="72"/>
      <c r="G8" s="72"/>
      <c r="H8" s="72" t="s">
        <v>120</v>
      </c>
      <c r="I8" s="72"/>
      <c r="J8" s="72"/>
    </row>
    <row r="9" spans="1:10" ht="12.75" customHeight="1" x14ac:dyDescent="0.25">
      <c r="A9" s="295" t="s">
        <v>121</v>
      </c>
      <c r="B9" s="296" t="s">
        <v>122</v>
      </c>
      <c r="C9" s="296" t="s">
        <v>96</v>
      </c>
      <c r="D9" s="296" t="s">
        <v>97</v>
      </c>
      <c r="E9" s="294" t="s">
        <v>94</v>
      </c>
      <c r="F9" s="294"/>
      <c r="G9" s="294"/>
      <c r="H9" s="294"/>
      <c r="I9" s="72"/>
      <c r="J9" s="72"/>
    </row>
    <row r="10" spans="1:10" s="73" customFormat="1" ht="44.25" customHeight="1" x14ac:dyDescent="0.2">
      <c r="A10" s="295"/>
      <c r="B10" s="296"/>
      <c r="C10" s="296"/>
      <c r="D10" s="296"/>
      <c r="E10" s="85" t="str">
        <f>MID(E12,FIND("Прогноз",E12,1)+8,4)&amp;" год"</f>
        <v>2016 год</v>
      </c>
      <c r="F10" s="85" t="str">
        <f>MID(F12,FIND("Прогноз",F12,1)+8,4)&amp;" ББ="&amp;LEFT(RIGHT(F11,12),2)</f>
        <v>2016 ББ=20</v>
      </c>
      <c r="G10" s="85" t="str">
        <f>MID(G12,FIND("Прогноз",G12,1)+8,4)&amp;" ББ="&amp;LEFT(RIGHT(G11,12),2)</f>
        <v>2016 ББ=22</v>
      </c>
      <c r="H10" s="85" t="str">
        <f>MID(H12,FIND("Прогноз",H12,1)+8,4)&amp;" год"</f>
        <v>2017 год</v>
      </c>
      <c r="I10" s="28" t="str">
        <f>MID(I12,FIND("Прогноз",I12,1)+8,4)&amp;" ББ="&amp;LEFT(RIGHT(I11,12),2)</f>
        <v>2017 ББ=20</v>
      </c>
      <c r="J10" s="79" t="str">
        <f>MID(J12,FIND("Прогноз",J12,1)+8,4)&amp;" ББ="&amp;LEFT(RIGHT(J11,12),2)</f>
        <v>2017 ББ=22</v>
      </c>
    </row>
    <row r="11" spans="1:10" s="32" customFormat="1" ht="87.75" hidden="1" customHeight="1" x14ac:dyDescent="0.2">
      <c r="A11" s="5" t="s">
        <v>59</v>
      </c>
      <c r="B11" s="5" t="s">
        <v>56</v>
      </c>
      <c r="C11" s="5" t="s">
        <v>539</v>
      </c>
      <c r="D11" s="5" t="s">
        <v>99</v>
      </c>
      <c r="E11" s="7" t="s">
        <v>557</v>
      </c>
      <c r="F11" s="7" t="s">
        <v>558</v>
      </c>
      <c r="G11" s="7" t="s">
        <v>559</v>
      </c>
      <c r="H11" s="7" t="s">
        <v>560</v>
      </c>
      <c r="I11" s="7" t="s">
        <v>561</v>
      </c>
      <c r="J11" s="7" t="s">
        <v>562</v>
      </c>
    </row>
    <row r="12" spans="1:10" s="37" customFormat="1" ht="64.5" hidden="1" customHeight="1" x14ac:dyDescent="0.2">
      <c r="A12" s="33" t="s">
        <v>55</v>
      </c>
      <c r="B12" s="33" t="s">
        <v>63</v>
      </c>
      <c r="C12" s="33" t="s">
        <v>96</v>
      </c>
      <c r="D12" s="33" t="s">
        <v>101</v>
      </c>
      <c r="E12" s="36" t="s">
        <v>514</v>
      </c>
      <c r="F12" s="36" t="s">
        <v>514</v>
      </c>
      <c r="G12" s="36" t="s">
        <v>514</v>
      </c>
      <c r="H12" s="36" t="s">
        <v>563</v>
      </c>
      <c r="I12" s="36" t="s">
        <v>563</v>
      </c>
      <c r="J12" s="36" t="s">
        <v>563</v>
      </c>
    </row>
    <row r="13" spans="1:10" s="37" customFormat="1" ht="14.25" hidden="1" x14ac:dyDescent="0.2">
      <c r="A13" s="74" t="s">
        <v>68</v>
      </c>
      <c r="B13" s="75" t="s">
        <v>64</v>
      </c>
      <c r="C13" s="75" t="s">
        <v>64</v>
      </c>
      <c r="D13" s="75" t="s">
        <v>64</v>
      </c>
      <c r="E13" s="76">
        <v>2215.5</v>
      </c>
      <c r="F13" s="76">
        <v>2215.5</v>
      </c>
      <c r="G13" s="76"/>
      <c r="H13" s="76">
        <v>2211.5</v>
      </c>
      <c r="I13" s="76">
        <v>2211.5</v>
      </c>
      <c r="J13" s="76"/>
    </row>
    <row r="14" spans="1:10" s="37" customFormat="1" ht="14.25" x14ac:dyDescent="0.2">
      <c r="A14" s="74" t="s">
        <v>70</v>
      </c>
      <c r="B14" s="75" t="s">
        <v>69</v>
      </c>
      <c r="C14" s="75" t="s">
        <v>64</v>
      </c>
      <c r="D14" s="75" t="s">
        <v>64</v>
      </c>
      <c r="E14" s="76">
        <v>1142.8</v>
      </c>
      <c r="F14" s="76">
        <v>1142.8</v>
      </c>
      <c r="G14" s="76"/>
      <c r="H14" s="76">
        <v>1143.7</v>
      </c>
      <c r="I14" s="76">
        <v>1143.7</v>
      </c>
      <c r="J14" s="76"/>
    </row>
    <row r="15" spans="1:10" s="37" customFormat="1" ht="32.25" x14ac:dyDescent="0.2">
      <c r="A15" s="74" t="s">
        <v>73</v>
      </c>
      <c r="B15" s="75" t="s">
        <v>71</v>
      </c>
      <c r="C15" s="75" t="s">
        <v>64</v>
      </c>
      <c r="D15" s="75" t="s">
        <v>64</v>
      </c>
      <c r="E15" s="76">
        <v>470.9</v>
      </c>
      <c r="F15" s="76">
        <v>470.9</v>
      </c>
      <c r="G15" s="76"/>
      <c r="H15" s="76">
        <v>470.9</v>
      </c>
      <c r="I15" s="76">
        <v>470.9</v>
      </c>
      <c r="J15" s="76"/>
    </row>
    <row r="16" spans="1:10" s="37" customFormat="1" ht="14.25" x14ac:dyDescent="0.2">
      <c r="A16" s="78" t="s">
        <v>522</v>
      </c>
      <c r="B16" s="64" t="s">
        <v>71</v>
      </c>
      <c r="C16" s="64" t="s">
        <v>523</v>
      </c>
      <c r="D16" s="64" t="s">
        <v>64</v>
      </c>
      <c r="E16" s="77">
        <v>470.9</v>
      </c>
      <c r="F16" s="77">
        <v>470.9</v>
      </c>
      <c r="G16" s="77"/>
      <c r="H16" s="77">
        <v>470.9</v>
      </c>
      <c r="I16" s="77">
        <v>470.9</v>
      </c>
      <c r="J16" s="77"/>
    </row>
    <row r="17" spans="1:10" s="37" customFormat="1" ht="14.25" x14ac:dyDescent="0.2">
      <c r="A17" s="78" t="s">
        <v>524</v>
      </c>
      <c r="B17" s="64" t="s">
        <v>71</v>
      </c>
      <c r="C17" s="64" t="s">
        <v>525</v>
      </c>
      <c r="D17" s="64" t="s">
        <v>64</v>
      </c>
      <c r="E17" s="77">
        <v>470.9</v>
      </c>
      <c r="F17" s="77">
        <v>470.9</v>
      </c>
      <c r="G17" s="77"/>
      <c r="H17" s="77">
        <v>470.9</v>
      </c>
      <c r="I17" s="77">
        <v>470.9</v>
      </c>
      <c r="J17" s="77"/>
    </row>
    <row r="18" spans="1:10" s="37" customFormat="1" ht="33.75" x14ac:dyDescent="0.2">
      <c r="A18" s="78" t="s">
        <v>105</v>
      </c>
      <c r="B18" s="64" t="s">
        <v>71</v>
      </c>
      <c r="C18" s="64" t="s">
        <v>525</v>
      </c>
      <c r="D18" s="64" t="s">
        <v>106</v>
      </c>
      <c r="E18" s="77">
        <v>470.9</v>
      </c>
      <c r="F18" s="77">
        <v>470.9</v>
      </c>
      <c r="G18" s="77"/>
      <c r="H18" s="77">
        <v>470.9</v>
      </c>
      <c r="I18" s="77">
        <v>470.9</v>
      </c>
      <c r="J18" s="77"/>
    </row>
    <row r="19" spans="1:10" s="37" customFormat="1" ht="42.75" x14ac:dyDescent="0.2">
      <c r="A19" s="74" t="s">
        <v>76</v>
      </c>
      <c r="B19" s="75" t="s">
        <v>74</v>
      </c>
      <c r="C19" s="75" t="s">
        <v>64</v>
      </c>
      <c r="D19" s="75" t="s">
        <v>64</v>
      </c>
      <c r="E19" s="76">
        <v>671.9</v>
      </c>
      <c r="F19" s="76">
        <v>671.9</v>
      </c>
      <c r="G19" s="76"/>
      <c r="H19" s="76">
        <v>672.8</v>
      </c>
      <c r="I19" s="76">
        <v>672.8</v>
      </c>
      <c r="J19" s="76"/>
    </row>
    <row r="20" spans="1:10" s="37" customFormat="1" ht="14.25" x14ac:dyDescent="0.2">
      <c r="A20" s="78" t="s">
        <v>522</v>
      </c>
      <c r="B20" s="64" t="s">
        <v>74</v>
      </c>
      <c r="C20" s="64" t="s">
        <v>523</v>
      </c>
      <c r="D20" s="64" t="s">
        <v>64</v>
      </c>
      <c r="E20" s="77">
        <v>671.9</v>
      </c>
      <c r="F20" s="77">
        <v>671.9</v>
      </c>
      <c r="G20" s="77"/>
      <c r="H20" s="77">
        <v>672.8</v>
      </c>
      <c r="I20" s="77">
        <v>672.8</v>
      </c>
      <c r="J20" s="77"/>
    </row>
    <row r="21" spans="1:10" s="37" customFormat="1" ht="14.25" x14ac:dyDescent="0.2">
      <c r="A21" s="78" t="s">
        <v>527</v>
      </c>
      <c r="B21" s="64" t="s">
        <v>74</v>
      </c>
      <c r="C21" s="64" t="s">
        <v>528</v>
      </c>
      <c r="D21" s="64" t="s">
        <v>64</v>
      </c>
      <c r="E21" s="77">
        <v>671.9</v>
      </c>
      <c r="F21" s="77">
        <v>671.9</v>
      </c>
      <c r="G21" s="77"/>
      <c r="H21" s="77">
        <v>672.8</v>
      </c>
      <c r="I21" s="77">
        <v>672.8</v>
      </c>
      <c r="J21" s="77"/>
    </row>
    <row r="22" spans="1:10" s="37" customFormat="1" ht="33.75" x14ac:dyDescent="0.2">
      <c r="A22" s="78" t="s">
        <v>105</v>
      </c>
      <c r="B22" s="64" t="s">
        <v>74</v>
      </c>
      <c r="C22" s="64" t="s">
        <v>528</v>
      </c>
      <c r="D22" s="64" t="s">
        <v>106</v>
      </c>
      <c r="E22" s="77">
        <v>608</v>
      </c>
      <c r="F22" s="77">
        <v>608</v>
      </c>
      <c r="G22" s="77"/>
      <c r="H22" s="77">
        <v>608</v>
      </c>
      <c r="I22" s="77">
        <v>608</v>
      </c>
      <c r="J22" s="77"/>
    </row>
    <row r="23" spans="1:10" s="37" customFormat="1" ht="22.5" x14ac:dyDescent="0.2">
      <c r="A23" s="78" t="s">
        <v>107</v>
      </c>
      <c r="B23" s="64" t="s">
        <v>74</v>
      </c>
      <c r="C23" s="64" t="s">
        <v>528</v>
      </c>
      <c r="D23" s="64" t="s">
        <v>108</v>
      </c>
      <c r="E23" s="77">
        <v>19</v>
      </c>
      <c r="F23" s="77">
        <v>19</v>
      </c>
      <c r="G23" s="77"/>
      <c r="H23" s="77">
        <v>19</v>
      </c>
      <c r="I23" s="77">
        <v>19</v>
      </c>
      <c r="J23" s="77"/>
    </row>
    <row r="24" spans="1:10" s="37" customFormat="1" ht="33.75" x14ac:dyDescent="0.2">
      <c r="A24" s="78" t="s">
        <v>109</v>
      </c>
      <c r="B24" s="64" t="s">
        <v>74</v>
      </c>
      <c r="C24" s="64" t="s">
        <v>528</v>
      </c>
      <c r="D24" s="64" t="s">
        <v>110</v>
      </c>
      <c r="E24" s="77">
        <v>41.7</v>
      </c>
      <c r="F24" s="77">
        <v>41.7</v>
      </c>
      <c r="G24" s="77"/>
      <c r="H24" s="77">
        <v>42.6</v>
      </c>
      <c r="I24" s="77">
        <v>42.6</v>
      </c>
      <c r="J24" s="77"/>
    </row>
    <row r="25" spans="1:10" s="37" customFormat="1" ht="14.25" x14ac:dyDescent="0.2">
      <c r="A25" s="78" t="s">
        <v>529</v>
      </c>
      <c r="B25" s="64" t="s">
        <v>74</v>
      </c>
      <c r="C25" s="64" t="s">
        <v>528</v>
      </c>
      <c r="D25" s="64" t="s">
        <v>111</v>
      </c>
      <c r="E25" s="77">
        <v>3.2</v>
      </c>
      <c r="F25" s="77">
        <v>3.2</v>
      </c>
      <c r="G25" s="77"/>
      <c r="H25" s="77">
        <v>3.2</v>
      </c>
      <c r="I25" s="77">
        <v>3.2</v>
      </c>
      <c r="J25" s="77"/>
    </row>
    <row r="26" spans="1:10" s="37" customFormat="1" ht="14.25" x14ac:dyDescent="0.2">
      <c r="A26" s="74" t="s">
        <v>78</v>
      </c>
      <c r="B26" s="75" t="s">
        <v>77</v>
      </c>
      <c r="C26" s="75" t="s">
        <v>64</v>
      </c>
      <c r="D26" s="75" t="s">
        <v>64</v>
      </c>
      <c r="E26" s="76">
        <v>64.3</v>
      </c>
      <c r="F26" s="76">
        <v>64.3</v>
      </c>
      <c r="G26" s="76"/>
      <c r="H26" s="76">
        <v>57</v>
      </c>
      <c r="I26" s="76">
        <v>57</v>
      </c>
      <c r="J26" s="76"/>
    </row>
    <row r="27" spans="1:10" s="37" customFormat="1" ht="14.25" x14ac:dyDescent="0.2">
      <c r="A27" s="74" t="s">
        <v>81</v>
      </c>
      <c r="B27" s="75" t="s">
        <v>79</v>
      </c>
      <c r="C27" s="75" t="s">
        <v>64</v>
      </c>
      <c r="D27" s="75" t="s">
        <v>64</v>
      </c>
      <c r="E27" s="76">
        <v>64.3</v>
      </c>
      <c r="F27" s="76">
        <v>64.3</v>
      </c>
      <c r="G27" s="76"/>
      <c r="H27" s="76">
        <v>57</v>
      </c>
      <c r="I27" s="76">
        <v>57</v>
      </c>
      <c r="J27" s="76"/>
    </row>
    <row r="28" spans="1:10" s="37" customFormat="1" ht="14.25" x14ac:dyDescent="0.2">
      <c r="A28" s="78" t="s">
        <v>522</v>
      </c>
      <c r="B28" s="64" t="s">
        <v>79</v>
      </c>
      <c r="C28" s="64" t="s">
        <v>523</v>
      </c>
      <c r="D28" s="64" t="s">
        <v>64</v>
      </c>
      <c r="E28" s="77">
        <v>64.3</v>
      </c>
      <c r="F28" s="77">
        <v>64.3</v>
      </c>
      <c r="G28" s="77"/>
      <c r="H28" s="77">
        <v>57</v>
      </c>
      <c r="I28" s="77">
        <v>57</v>
      </c>
      <c r="J28" s="77"/>
    </row>
    <row r="29" spans="1:10" s="37" customFormat="1" ht="33.75" x14ac:dyDescent="0.2">
      <c r="A29" s="78" t="s">
        <v>115</v>
      </c>
      <c r="B29" s="64" t="s">
        <v>79</v>
      </c>
      <c r="C29" s="64" t="s">
        <v>116</v>
      </c>
      <c r="D29" s="64" t="s">
        <v>64</v>
      </c>
      <c r="E29" s="77">
        <v>64.3</v>
      </c>
      <c r="F29" s="77">
        <v>64.3</v>
      </c>
      <c r="G29" s="77"/>
      <c r="H29" s="77">
        <v>57</v>
      </c>
      <c r="I29" s="77">
        <v>57</v>
      </c>
      <c r="J29" s="77"/>
    </row>
    <row r="30" spans="1:10" s="37" customFormat="1" ht="33.75" x14ac:dyDescent="0.2">
      <c r="A30" s="78" t="s">
        <v>105</v>
      </c>
      <c r="B30" s="64" t="s">
        <v>79</v>
      </c>
      <c r="C30" s="64" t="s">
        <v>116</v>
      </c>
      <c r="D30" s="64" t="s">
        <v>106</v>
      </c>
      <c r="E30" s="77">
        <v>62.5</v>
      </c>
      <c r="F30" s="77">
        <v>62.5</v>
      </c>
      <c r="G30" s="77"/>
      <c r="H30" s="77">
        <v>56</v>
      </c>
      <c r="I30" s="77">
        <v>56</v>
      </c>
      <c r="J30" s="77"/>
    </row>
    <row r="31" spans="1:10" s="37" customFormat="1" ht="33.75" x14ac:dyDescent="0.2">
      <c r="A31" s="78" t="s">
        <v>109</v>
      </c>
      <c r="B31" s="64" t="s">
        <v>79</v>
      </c>
      <c r="C31" s="64" t="s">
        <v>116</v>
      </c>
      <c r="D31" s="64" t="s">
        <v>110</v>
      </c>
      <c r="E31" s="77">
        <v>1.8</v>
      </c>
      <c r="F31" s="77">
        <v>1.8</v>
      </c>
      <c r="G31" s="77"/>
      <c r="H31" s="77">
        <v>1</v>
      </c>
      <c r="I31" s="77">
        <v>1</v>
      </c>
      <c r="J31" s="77"/>
    </row>
    <row r="32" spans="1:10" s="37" customFormat="1" ht="14.25" x14ac:dyDescent="0.2">
      <c r="A32" s="74" t="s">
        <v>499</v>
      </c>
      <c r="B32" s="75" t="s">
        <v>551</v>
      </c>
      <c r="C32" s="75" t="s">
        <v>64</v>
      </c>
      <c r="D32" s="75" t="s">
        <v>64</v>
      </c>
      <c r="E32" s="76">
        <v>386</v>
      </c>
      <c r="F32" s="76">
        <v>386</v>
      </c>
      <c r="G32" s="76"/>
      <c r="H32" s="76">
        <v>386</v>
      </c>
      <c r="I32" s="76">
        <v>386</v>
      </c>
      <c r="J32" s="76"/>
    </row>
    <row r="33" spans="1:10" s="37" customFormat="1" ht="14.25" x14ac:dyDescent="0.2">
      <c r="A33" s="74" t="s">
        <v>501</v>
      </c>
      <c r="B33" s="75" t="s">
        <v>552</v>
      </c>
      <c r="C33" s="75" t="s">
        <v>64</v>
      </c>
      <c r="D33" s="75" t="s">
        <v>64</v>
      </c>
      <c r="E33" s="76">
        <v>386</v>
      </c>
      <c r="F33" s="76">
        <v>386</v>
      </c>
      <c r="G33" s="76"/>
      <c r="H33" s="76">
        <v>386</v>
      </c>
      <c r="I33" s="76">
        <v>386</v>
      </c>
      <c r="J33" s="76"/>
    </row>
    <row r="34" spans="1:10" s="37" customFormat="1" ht="14.25" x14ac:dyDescent="0.2">
      <c r="A34" s="78" t="s">
        <v>522</v>
      </c>
      <c r="B34" s="64" t="s">
        <v>552</v>
      </c>
      <c r="C34" s="64" t="s">
        <v>523</v>
      </c>
      <c r="D34" s="64" t="s">
        <v>64</v>
      </c>
      <c r="E34" s="77">
        <v>386</v>
      </c>
      <c r="F34" s="77">
        <v>386</v>
      </c>
      <c r="G34" s="77"/>
      <c r="H34" s="77">
        <v>386</v>
      </c>
      <c r="I34" s="77">
        <v>386</v>
      </c>
      <c r="J34" s="77"/>
    </row>
    <row r="35" spans="1:10" s="37" customFormat="1" ht="33.75" x14ac:dyDescent="0.2">
      <c r="A35" s="78" t="s">
        <v>531</v>
      </c>
      <c r="B35" s="64" t="s">
        <v>552</v>
      </c>
      <c r="C35" s="64" t="s">
        <v>532</v>
      </c>
      <c r="D35" s="64" t="s">
        <v>64</v>
      </c>
      <c r="E35" s="77">
        <v>386</v>
      </c>
      <c r="F35" s="77">
        <v>386</v>
      </c>
      <c r="G35" s="77"/>
      <c r="H35" s="77">
        <v>386</v>
      </c>
      <c r="I35" s="77">
        <v>386</v>
      </c>
      <c r="J35" s="77"/>
    </row>
    <row r="36" spans="1:10" s="37" customFormat="1" ht="33.75" x14ac:dyDescent="0.2">
      <c r="A36" s="78" t="s">
        <v>109</v>
      </c>
      <c r="B36" s="64" t="s">
        <v>552</v>
      </c>
      <c r="C36" s="64" t="s">
        <v>532</v>
      </c>
      <c r="D36" s="64" t="s">
        <v>110</v>
      </c>
      <c r="E36" s="77">
        <v>386</v>
      </c>
      <c r="F36" s="77">
        <v>386</v>
      </c>
      <c r="G36" s="77"/>
      <c r="H36" s="77">
        <v>386</v>
      </c>
      <c r="I36" s="77">
        <v>386</v>
      </c>
      <c r="J36" s="77"/>
    </row>
    <row r="37" spans="1:10" s="37" customFormat="1" ht="14.25" x14ac:dyDescent="0.2">
      <c r="A37" s="74" t="s">
        <v>503</v>
      </c>
      <c r="B37" s="75" t="s">
        <v>553</v>
      </c>
      <c r="C37" s="75" t="s">
        <v>64</v>
      </c>
      <c r="D37" s="75" t="s">
        <v>64</v>
      </c>
      <c r="E37" s="76">
        <v>21</v>
      </c>
      <c r="F37" s="76">
        <v>21</v>
      </c>
      <c r="G37" s="76"/>
      <c r="H37" s="76">
        <v>21</v>
      </c>
      <c r="I37" s="76">
        <v>21</v>
      </c>
      <c r="J37" s="76"/>
    </row>
    <row r="38" spans="1:10" s="37" customFormat="1" ht="14.25" x14ac:dyDescent="0.2">
      <c r="A38" s="74" t="s">
        <v>504</v>
      </c>
      <c r="B38" s="75" t="s">
        <v>554</v>
      </c>
      <c r="C38" s="75" t="s">
        <v>64</v>
      </c>
      <c r="D38" s="75" t="s">
        <v>64</v>
      </c>
      <c r="E38" s="76">
        <v>21</v>
      </c>
      <c r="F38" s="76">
        <v>21</v>
      </c>
      <c r="G38" s="76"/>
      <c r="H38" s="76">
        <v>21</v>
      </c>
      <c r="I38" s="76">
        <v>21</v>
      </c>
      <c r="J38" s="76"/>
    </row>
    <row r="39" spans="1:10" s="37" customFormat="1" ht="14.25" x14ac:dyDescent="0.2">
      <c r="A39" s="78" t="s">
        <v>522</v>
      </c>
      <c r="B39" s="64" t="s">
        <v>554</v>
      </c>
      <c r="C39" s="64" t="s">
        <v>523</v>
      </c>
      <c r="D39" s="64" t="s">
        <v>64</v>
      </c>
      <c r="E39" s="77">
        <v>21</v>
      </c>
      <c r="F39" s="77">
        <v>21</v>
      </c>
      <c r="G39" s="77"/>
      <c r="H39" s="77">
        <v>21</v>
      </c>
      <c r="I39" s="77">
        <v>21</v>
      </c>
      <c r="J39" s="77"/>
    </row>
    <row r="40" spans="1:10" s="37" customFormat="1" ht="14.25" x14ac:dyDescent="0.2">
      <c r="A40" s="78" t="s">
        <v>533</v>
      </c>
      <c r="B40" s="64" t="s">
        <v>554</v>
      </c>
      <c r="C40" s="64" t="s">
        <v>534</v>
      </c>
      <c r="D40" s="64" t="s">
        <v>64</v>
      </c>
      <c r="E40" s="77">
        <v>21</v>
      </c>
      <c r="F40" s="77">
        <v>21</v>
      </c>
      <c r="G40" s="77"/>
      <c r="H40" s="77">
        <v>21</v>
      </c>
      <c r="I40" s="77">
        <v>21</v>
      </c>
      <c r="J40" s="77"/>
    </row>
    <row r="41" spans="1:10" s="37" customFormat="1" ht="33.75" x14ac:dyDescent="0.2">
      <c r="A41" s="78" t="s">
        <v>109</v>
      </c>
      <c r="B41" s="64" t="s">
        <v>554</v>
      </c>
      <c r="C41" s="64" t="s">
        <v>534</v>
      </c>
      <c r="D41" s="64" t="s">
        <v>110</v>
      </c>
      <c r="E41" s="77">
        <v>21</v>
      </c>
      <c r="F41" s="77">
        <v>21</v>
      </c>
      <c r="G41" s="77"/>
      <c r="H41" s="77">
        <v>21</v>
      </c>
      <c r="I41" s="77">
        <v>21</v>
      </c>
      <c r="J41" s="77"/>
    </row>
    <row r="42" spans="1:10" s="37" customFormat="1" ht="14.25" x14ac:dyDescent="0.2">
      <c r="A42" s="74" t="s">
        <v>88</v>
      </c>
      <c r="B42" s="75" t="s">
        <v>86</v>
      </c>
      <c r="C42" s="75" t="s">
        <v>64</v>
      </c>
      <c r="D42" s="75" t="s">
        <v>64</v>
      </c>
      <c r="E42" s="76">
        <v>601.4</v>
      </c>
      <c r="F42" s="76">
        <v>601.4</v>
      </c>
      <c r="G42" s="76"/>
      <c r="H42" s="76">
        <v>603.79999999999995</v>
      </c>
      <c r="I42" s="76">
        <v>603.79999999999995</v>
      </c>
      <c r="J42" s="76"/>
    </row>
    <row r="43" spans="1:10" s="37" customFormat="1" ht="14.25" x14ac:dyDescent="0.2">
      <c r="A43" s="74" t="s">
        <v>90</v>
      </c>
      <c r="B43" s="75" t="s">
        <v>89</v>
      </c>
      <c r="C43" s="75" t="s">
        <v>64</v>
      </c>
      <c r="D43" s="75" t="s">
        <v>64</v>
      </c>
      <c r="E43" s="76">
        <v>601.4</v>
      </c>
      <c r="F43" s="76">
        <v>601.4</v>
      </c>
      <c r="G43" s="76"/>
      <c r="H43" s="76">
        <v>603.79999999999995</v>
      </c>
      <c r="I43" s="76">
        <v>603.79999999999995</v>
      </c>
      <c r="J43" s="76"/>
    </row>
    <row r="44" spans="1:10" s="37" customFormat="1" ht="14.25" x14ac:dyDescent="0.2">
      <c r="A44" s="78" t="s">
        <v>522</v>
      </c>
      <c r="B44" s="64" t="s">
        <v>89</v>
      </c>
      <c r="C44" s="64" t="s">
        <v>523</v>
      </c>
      <c r="D44" s="64" t="s">
        <v>64</v>
      </c>
      <c r="E44" s="77">
        <v>601.4</v>
      </c>
      <c r="F44" s="77">
        <v>601.4</v>
      </c>
      <c r="G44" s="77"/>
      <c r="H44" s="77">
        <v>603.79999999999995</v>
      </c>
      <c r="I44" s="77">
        <v>603.79999999999995</v>
      </c>
      <c r="J44" s="77"/>
    </row>
    <row r="45" spans="1:10" s="37" customFormat="1" ht="33.75" x14ac:dyDescent="0.2">
      <c r="A45" s="78" t="s">
        <v>535</v>
      </c>
      <c r="B45" s="64" t="s">
        <v>89</v>
      </c>
      <c r="C45" s="64" t="s">
        <v>536</v>
      </c>
      <c r="D45" s="64" t="s">
        <v>64</v>
      </c>
      <c r="E45" s="77">
        <v>601.4</v>
      </c>
      <c r="F45" s="77">
        <v>601.4</v>
      </c>
      <c r="G45" s="77"/>
      <c r="H45" s="77">
        <v>603.79999999999995</v>
      </c>
      <c r="I45" s="77">
        <v>603.79999999999995</v>
      </c>
      <c r="J45" s="77"/>
    </row>
    <row r="46" spans="1:10" s="37" customFormat="1" ht="14.25" x14ac:dyDescent="0.2">
      <c r="A46" s="78" t="s">
        <v>118</v>
      </c>
      <c r="B46" s="64" t="s">
        <v>89</v>
      </c>
      <c r="C46" s="64" t="s">
        <v>536</v>
      </c>
      <c r="D46" s="64" t="s">
        <v>119</v>
      </c>
      <c r="E46" s="77">
        <v>601.4</v>
      </c>
      <c r="F46" s="77">
        <v>601.4</v>
      </c>
      <c r="G46" s="77"/>
      <c r="H46" s="77">
        <v>603.79999999999995</v>
      </c>
      <c r="I46" s="77">
        <v>603.79999999999995</v>
      </c>
      <c r="J46" s="77"/>
    </row>
    <row r="47" spans="1:10" x14ac:dyDescent="0.25">
      <c r="A47" s="291" t="s">
        <v>91</v>
      </c>
      <c r="B47" s="291"/>
      <c r="C47" s="291"/>
      <c r="D47" s="291"/>
      <c r="E47" s="50">
        <f>E13</f>
        <v>2215.5</v>
      </c>
      <c r="F47" s="47"/>
      <c r="G47" s="47"/>
      <c r="H47" s="50">
        <f>H13</f>
        <v>2211.5</v>
      </c>
      <c r="I47" s="47"/>
      <c r="J47" s="47"/>
    </row>
    <row r="48" spans="1:10" ht="24" customHeight="1" x14ac:dyDescent="0.25">
      <c r="A48" s="292" t="s">
        <v>92</v>
      </c>
      <c r="B48" s="292"/>
      <c r="C48" s="292"/>
      <c r="D48" s="292"/>
      <c r="E48" s="50">
        <f>G13</f>
        <v>0</v>
      </c>
      <c r="F48" s="47"/>
      <c r="G48" s="47"/>
      <c r="H48" s="50">
        <f>J13</f>
        <v>0</v>
      </c>
      <c r="I48" s="47"/>
      <c r="J48" s="47"/>
    </row>
    <row r="49" spans="1:10" x14ac:dyDescent="0.25">
      <c r="A49" s="291" t="s">
        <v>93</v>
      </c>
      <c r="B49" s="291"/>
      <c r="C49" s="291"/>
      <c r="D49" s="291"/>
      <c r="E49" s="50">
        <f>F13</f>
        <v>2215.5</v>
      </c>
      <c r="F49" s="47"/>
      <c r="G49" s="47"/>
      <c r="H49" s="50">
        <f>I13</f>
        <v>2211.5</v>
      </c>
      <c r="I49" s="47"/>
      <c r="J49" s="47"/>
    </row>
  </sheetData>
  <mergeCells count="9">
    <mergeCell ref="A7:H7"/>
    <mergeCell ref="E9:H9"/>
    <mergeCell ref="A47:D47"/>
    <mergeCell ref="A48:D48"/>
    <mergeCell ref="A49:D49"/>
    <mergeCell ref="A9:A10"/>
    <mergeCell ref="B9:B10"/>
    <mergeCell ref="C9:C10"/>
    <mergeCell ref="D9:D10"/>
  </mergeCells>
  <pageMargins left="0.70866141732283472" right="0.70866141732283472" top="0.74803149606299213" bottom="0.74803149606299213" header="0.31496062992125984" footer="0.31496062992125984"/>
  <pageSetup paperSize="9" scale="7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C20" sqref="C20"/>
    </sheetView>
  </sheetViews>
  <sheetFormatPr defaultRowHeight="15" x14ac:dyDescent="0.25"/>
  <cols>
    <col min="1" max="1" width="3.5703125" style="120" customWidth="1"/>
    <col min="2" max="2" width="26.85546875" style="120" customWidth="1"/>
    <col min="3" max="3" width="27.7109375" style="120" customWidth="1"/>
    <col min="4" max="4" width="11.7109375" style="120" customWidth="1"/>
    <col min="5" max="5" width="13.85546875" style="120" customWidth="1"/>
    <col min="6" max="6" width="15.140625" style="120" customWidth="1"/>
    <col min="7" max="256" width="9.140625" style="120"/>
    <col min="257" max="257" width="3.5703125" style="120" customWidth="1"/>
    <col min="258" max="258" width="26.85546875" style="120" customWidth="1"/>
    <col min="259" max="259" width="27.7109375" style="120" customWidth="1"/>
    <col min="260" max="260" width="11.7109375" style="120" customWidth="1"/>
    <col min="261" max="261" width="13.85546875" style="120" customWidth="1"/>
    <col min="262" max="262" width="15.140625" style="120" customWidth="1"/>
    <col min="263" max="512" width="9.140625" style="120"/>
    <col min="513" max="513" width="3.5703125" style="120" customWidth="1"/>
    <col min="514" max="514" width="26.85546875" style="120" customWidth="1"/>
    <col min="515" max="515" width="27.7109375" style="120" customWidth="1"/>
    <col min="516" max="516" width="11.7109375" style="120" customWidth="1"/>
    <col min="517" max="517" width="13.85546875" style="120" customWidth="1"/>
    <col min="518" max="518" width="15.140625" style="120" customWidth="1"/>
    <col min="519" max="768" width="9.140625" style="120"/>
    <col min="769" max="769" width="3.5703125" style="120" customWidth="1"/>
    <col min="770" max="770" width="26.85546875" style="120" customWidth="1"/>
    <col min="771" max="771" width="27.7109375" style="120" customWidth="1"/>
    <col min="772" max="772" width="11.7109375" style="120" customWidth="1"/>
    <col min="773" max="773" width="13.85546875" style="120" customWidth="1"/>
    <col min="774" max="774" width="15.140625" style="120" customWidth="1"/>
    <col min="775" max="1024" width="9.140625" style="120"/>
    <col min="1025" max="1025" width="3.5703125" style="120" customWidth="1"/>
    <col min="1026" max="1026" width="26.85546875" style="120" customWidth="1"/>
    <col min="1027" max="1027" width="27.7109375" style="120" customWidth="1"/>
    <col min="1028" max="1028" width="11.7109375" style="120" customWidth="1"/>
    <col min="1029" max="1029" width="13.85546875" style="120" customWidth="1"/>
    <col min="1030" max="1030" width="15.140625" style="120" customWidth="1"/>
    <col min="1031" max="1280" width="9.140625" style="120"/>
    <col min="1281" max="1281" width="3.5703125" style="120" customWidth="1"/>
    <col min="1282" max="1282" width="26.85546875" style="120" customWidth="1"/>
    <col min="1283" max="1283" width="27.7109375" style="120" customWidth="1"/>
    <col min="1284" max="1284" width="11.7109375" style="120" customWidth="1"/>
    <col min="1285" max="1285" width="13.85546875" style="120" customWidth="1"/>
    <col min="1286" max="1286" width="15.140625" style="120" customWidth="1"/>
    <col min="1287" max="1536" width="9.140625" style="120"/>
    <col min="1537" max="1537" width="3.5703125" style="120" customWidth="1"/>
    <col min="1538" max="1538" width="26.85546875" style="120" customWidth="1"/>
    <col min="1539" max="1539" width="27.7109375" style="120" customWidth="1"/>
    <col min="1540" max="1540" width="11.7109375" style="120" customWidth="1"/>
    <col min="1541" max="1541" width="13.85546875" style="120" customWidth="1"/>
    <col min="1542" max="1542" width="15.140625" style="120" customWidth="1"/>
    <col min="1543" max="1792" width="9.140625" style="120"/>
    <col min="1793" max="1793" width="3.5703125" style="120" customWidth="1"/>
    <col min="1794" max="1794" width="26.85546875" style="120" customWidth="1"/>
    <col min="1795" max="1795" width="27.7109375" style="120" customWidth="1"/>
    <col min="1796" max="1796" width="11.7109375" style="120" customWidth="1"/>
    <col min="1797" max="1797" width="13.85546875" style="120" customWidth="1"/>
    <col min="1798" max="1798" width="15.140625" style="120" customWidth="1"/>
    <col min="1799" max="2048" width="9.140625" style="120"/>
    <col min="2049" max="2049" width="3.5703125" style="120" customWidth="1"/>
    <col min="2050" max="2050" width="26.85546875" style="120" customWidth="1"/>
    <col min="2051" max="2051" width="27.7109375" style="120" customWidth="1"/>
    <col min="2052" max="2052" width="11.7109375" style="120" customWidth="1"/>
    <col min="2053" max="2053" width="13.85546875" style="120" customWidth="1"/>
    <col min="2054" max="2054" width="15.140625" style="120" customWidth="1"/>
    <col min="2055" max="2304" width="9.140625" style="120"/>
    <col min="2305" max="2305" width="3.5703125" style="120" customWidth="1"/>
    <col min="2306" max="2306" width="26.85546875" style="120" customWidth="1"/>
    <col min="2307" max="2307" width="27.7109375" style="120" customWidth="1"/>
    <col min="2308" max="2308" width="11.7109375" style="120" customWidth="1"/>
    <col min="2309" max="2309" width="13.85546875" style="120" customWidth="1"/>
    <col min="2310" max="2310" width="15.140625" style="120" customWidth="1"/>
    <col min="2311" max="2560" width="9.140625" style="120"/>
    <col min="2561" max="2561" width="3.5703125" style="120" customWidth="1"/>
    <col min="2562" max="2562" width="26.85546875" style="120" customWidth="1"/>
    <col min="2563" max="2563" width="27.7109375" style="120" customWidth="1"/>
    <col min="2564" max="2564" width="11.7109375" style="120" customWidth="1"/>
    <col min="2565" max="2565" width="13.85546875" style="120" customWidth="1"/>
    <col min="2566" max="2566" width="15.140625" style="120" customWidth="1"/>
    <col min="2567" max="2816" width="9.140625" style="120"/>
    <col min="2817" max="2817" width="3.5703125" style="120" customWidth="1"/>
    <col min="2818" max="2818" width="26.85546875" style="120" customWidth="1"/>
    <col min="2819" max="2819" width="27.7109375" style="120" customWidth="1"/>
    <col min="2820" max="2820" width="11.7109375" style="120" customWidth="1"/>
    <col min="2821" max="2821" width="13.85546875" style="120" customWidth="1"/>
    <col min="2822" max="2822" width="15.140625" style="120" customWidth="1"/>
    <col min="2823" max="3072" width="9.140625" style="120"/>
    <col min="3073" max="3073" width="3.5703125" style="120" customWidth="1"/>
    <col min="3074" max="3074" width="26.85546875" style="120" customWidth="1"/>
    <col min="3075" max="3075" width="27.7109375" style="120" customWidth="1"/>
    <col min="3076" max="3076" width="11.7109375" style="120" customWidth="1"/>
    <col min="3077" max="3077" width="13.85546875" style="120" customWidth="1"/>
    <col min="3078" max="3078" width="15.140625" style="120" customWidth="1"/>
    <col min="3079" max="3328" width="9.140625" style="120"/>
    <col min="3329" max="3329" width="3.5703125" style="120" customWidth="1"/>
    <col min="3330" max="3330" width="26.85546875" style="120" customWidth="1"/>
    <col min="3331" max="3331" width="27.7109375" style="120" customWidth="1"/>
    <col min="3332" max="3332" width="11.7109375" style="120" customWidth="1"/>
    <col min="3333" max="3333" width="13.85546875" style="120" customWidth="1"/>
    <col min="3334" max="3334" width="15.140625" style="120" customWidth="1"/>
    <col min="3335" max="3584" width="9.140625" style="120"/>
    <col min="3585" max="3585" width="3.5703125" style="120" customWidth="1"/>
    <col min="3586" max="3586" width="26.85546875" style="120" customWidth="1"/>
    <col min="3587" max="3587" width="27.7109375" style="120" customWidth="1"/>
    <col min="3588" max="3588" width="11.7109375" style="120" customWidth="1"/>
    <col min="3589" max="3589" width="13.85546875" style="120" customWidth="1"/>
    <col min="3590" max="3590" width="15.140625" style="120" customWidth="1"/>
    <col min="3591" max="3840" width="9.140625" style="120"/>
    <col min="3841" max="3841" width="3.5703125" style="120" customWidth="1"/>
    <col min="3842" max="3842" width="26.85546875" style="120" customWidth="1"/>
    <col min="3843" max="3843" width="27.7109375" style="120" customWidth="1"/>
    <col min="3844" max="3844" width="11.7109375" style="120" customWidth="1"/>
    <col min="3845" max="3845" width="13.85546875" style="120" customWidth="1"/>
    <col min="3846" max="3846" width="15.140625" style="120" customWidth="1"/>
    <col min="3847" max="4096" width="9.140625" style="120"/>
    <col min="4097" max="4097" width="3.5703125" style="120" customWidth="1"/>
    <col min="4098" max="4098" width="26.85546875" style="120" customWidth="1"/>
    <col min="4099" max="4099" width="27.7109375" style="120" customWidth="1"/>
    <col min="4100" max="4100" width="11.7109375" style="120" customWidth="1"/>
    <col min="4101" max="4101" width="13.85546875" style="120" customWidth="1"/>
    <col min="4102" max="4102" width="15.140625" style="120" customWidth="1"/>
    <col min="4103" max="4352" width="9.140625" style="120"/>
    <col min="4353" max="4353" width="3.5703125" style="120" customWidth="1"/>
    <col min="4354" max="4354" width="26.85546875" style="120" customWidth="1"/>
    <col min="4355" max="4355" width="27.7109375" style="120" customWidth="1"/>
    <col min="4356" max="4356" width="11.7109375" style="120" customWidth="1"/>
    <col min="4357" max="4357" width="13.85546875" style="120" customWidth="1"/>
    <col min="4358" max="4358" width="15.140625" style="120" customWidth="1"/>
    <col min="4359" max="4608" width="9.140625" style="120"/>
    <col min="4609" max="4609" width="3.5703125" style="120" customWidth="1"/>
    <col min="4610" max="4610" width="26.85546875" style="120" customWidth="1"/>
    <col min="4611" max="4611" width="27.7109375" style="120" customWidth="1"/>
    <col min="4612" max="4612" width="11.7109375" style="120" customWidth="1"/>
    <col min="4613" max="4613" width="13.85546875" style="120" customWidth="1"/>
    <col min="4614" max="4614" width="15.140625" style="120" customWidth="1"/>
    <col min="4615" max="4864" width="9.140625" style="120"/>
    <col min="4865" max="4865" width="3.5703125" style="120" customWidth="1"/>
    <col min="4866" max="4866" width="26.85546875" style="120" customWidth="1"/>
    <col min="4867" max="4867" width="27.7109375" style="120" customWidth="1"/>
    <col min="4868" max="4868" width="11.7109375" style="120" customWidth="1"/>
    <col min="4869" max="4869" width="13.85546875" style="120" customWidth="1"/>
    <col min="4870" max="4870" width="15.140625" style="120" customWidth="1"/>
    <col min="4871" max="5120" width="9.140625" style="120"/>
    <col min="5121" max="5121" width="3.5703125" style="120" customWidth="1"/>
    <col min="5122" max="5122" width="26.85546875" style="120" customWidth="1"/>
    <col min="5123" max="5123" width="27.7109375" style="120" customWidth="1"/>
    <col min="5124" max="5124" width="11.7109375" style="120" customWidth="1"/>
    <col min="5125" max="5125" width="13.85546875" style="120" customWidth="1"/>
    <col min="5126" max="5126" width="15.140625" style="120" customWidth="1"/>
    <col min="5127" max="5376" width="9.140625" style="120"/>
    <col min="5377" max="5377" width="3.5703125" style="120" customWidth="1"/>
    <col min="5378" max="5378" width="26.85546875" style="120" customWidth="1"/>
    <col min="5379" max="5379" width="27.7109375" style="120" customWidth="1"/>
    <col min="5380" max="5380" width="11.7109375" style="120" customWidth="1"/>
    <col min="5381" max="5381" width="13.85546875" style="120" customWidth="1"/>
    <col min="5382" max="5382" width="15.140625" style="120" customWidth="1"/>
    <col min="5383" max="5632" width="9.140625" style="120"/>
    <col min="5633" max="5633" width="3.5703125" style="120" customWidth="1"/>
    <col min="5634" max="5634" width="26.85546875" style="120" customWidth="1"/>
    <col min="5635" max="5635" width="27.7109375" style="120" customWidth="1"/>
    <col min="5636" max="5636" width="11.7109375" style="120" customWidth="1"/>
    <col min="5637" max="5637" width="13.85546875" style="120" customWidth="1"/>
    <col min="5638" max="5638" width="15.140625" style="120" customWidth="1"/>
    <col min="5639" max="5888" width="9.140625" style="120"/>
    <col min="5889" max="5889" width="3.5703125" style="120" customWidth="1"/>
    <col min="5890" max="5890" width="26.85546875" style="120" customWidth="1"/>
    <col min="5891" max="5891" width="27.7109375" style="120" customWidth="1"/>
    <col min="5892" max="5892" width="11.7109375" style="120" customWidth="1"/>
    <col min="5893" max="5893" width="13.85546875" style="120" customWidth="1"/>
    <col min="5894" max="5894" width="15.140625" style="120" customWidth="1"/>
    <col min="5895" max="6144" width="9.140625" style="120"/>
    <col min="6145" max="6145" width="3.5703125" style="120" customWidth="1"/>
    <col min="6146" max="6146" width="26.85546875" style="120" customWidth="1"/>
    <col min="6147" max="6147" width="27.7109375" style="120" customWidth="1"/>
    <col min="6148" max="6148" width="11.7109375" style="120" customWidth="1"/>
    <col min="6149" max="6149" width="13.85546875" style="120" customWidth="1"/>
    <col min="6150" max="6150" width="15.140625" style="120" customWidth="1"/>
    <col min="6151" max="6400" width="9.140625" style="120"/>
    <col min="6401" max="6401" width="3.5703125" style="120" customWidth="1"/>
    <col min="6402" max="6402" width="26.85546875" style="120" customWidth="1"/>
    <col min="6403" max="6403" width="27.7109375" style="120" customWidth="1"/>
    <col min="6404" max="6404" width="11.7109375" style="120" customWidth="1"/>
    <col min="6405" max="6405" width="13.85546875" style="120" customWidth="1"/>
    <col min="6406" max="6406" width="15.140625" style="120" customWidth="1"/>
    <col min="6407" max="6656" width="9.140625" style="120"/>
    <col min="6657" max="6657" width="3.5703125" style="120" customWidth="1"/>
    <col min="6658" max="6658" width="26.85546875" style="120" customWidth="1"/>
    <col min="6659" max="6659" width="27.7109375" style="120" customWidth="1"/>
    <col min="6660" max="6660" width="11.7109375" style="120" customWidth="1"/>
    <col min="6661" max="6661" width="13.85546875" style="120" customWidth="1"/>
    <col min="6662" max="6662" width="15.140625" style="120" customWidth="1"/>
    <col min="6663" max="6912" width="9.140625" style="120"/>
    <col min="6913" max="6913" width="3.5703125" style="120" customWidth="1"/>
    <col min="6914" max="6914" width="26.85546875" style="120" customWidth="1"/>
    <col min="6915" max="6915" width="27.7109375" style="120" customWidth="1"/>
    <col min="6916" max="6916" width="11.7109375" style="120" customWidth="1"/>
    <col min="6917" max="6917" width="13.85546875" style="120" customWidth="1"/>
    <col min="6918" max="6918" width="15.140625" style="120" customWidth="1"/>
    <col min="6919" max="7168" width="9.140625" style="120"/>
    <col min="7169" max="7169" width="3.5703125" style="120" customWidth="1"/>
    <col min="7170" max="7170" width="26.85546875" style="120" customWidth="1"/>
    <col min="7171" max="7171" width="27.7109375" style="120" customWidth="1"/>
    <col min="7172" max="7172" width="11.7109375" style="120" customWidth="1"/>
    <col min="7173" max="7173" width="13.85546875" style="120" customWidth="1"/>
    <col min="7174" max="7174" width="15.140625" style="120" customWidth="1"/>
    <col min="7175" max="7424" width="9.140625" style="120"/>
    <col min="7425" max="7425" width="3.5703125" style="120" customWidth="1"/>
    <col min="7426" max="7426" width="26.85546875" style="120" customWidth="1"/>
    <col min="7427" max="7427" width="27.7109375" style="120" customWidth="1"/>
    <col min="7428" max="7428" width="11.7109375" style="120" customWidth="1"/>
    <col min="7429" max="7429" width="13.85546875" style="120" customWidth="1"/>
    <col min="7430" max="7430" width="15.140625" style="120" customWidth="1"/>
    <col min="7431" max="7680" width="9.140625" style="120"/>
    <col min="7681" max="7681" width="3.5703125" style="120" customWidth="1"/>
    <col min="7682" max="7682" width="26.85546875" style="120" customWidth="1"/>
    <col min="7683" max="7683" width="27.7109375" style="120" customWidth="1"/>
    <col min="7684" max="7684" width="11.7109375" style="120" customWidth="1"/>
    <col min="7685" max="7685" width="13.85546875" style="120" customWidth="1"/>
    <col min="7686" max="7686" width="15.140625" style="120" customWidth="1"/>
    <col min="7687" max="7936" width="9.140625" style="120"/>
    <col min="7937" max="7937" width="3.5703125" style="120" customWidth="1"/>
    <col min="7938" max="7938" width="26.85546875" style="120" customWidth="1"/>
    <col min="7939" max="7939" width="27.7109375" style="120" customWidth="1"/>
    <col min="7940" max="7940" width="11.7109375" style="120" customWidth="1"/>
    <col min="7941" max="7941" width="13.85546875" style="120" customWidth="1"/>
    <col min="7942" max="7942" width="15.140625" style="120" customWidth="1"/>
    <col min="7943" max="8192" width="9.140625" style="120"/>
    <col min="8193" max="8193" width="3.5703125" style="120" customWidth="1"/>
    <col min="8194" max="8194" width="26.85546875" style="120" customWidth="1"/>
    <col min="8195" max="8195" width="27.7109375" style="120" customWidth="1"/>
    <col min="8196" max="8196" width="11.7109375" style="120" customWidth="1"/>
    <col min="8197" max="8197" width="13.85546875" style="120" customWidth="1"/>
    <col min="8198" max="8198" width="15.140625" style="120" customWidth="1"/>
    <col min="8199" max="8448" width="9.140625" style="120"/>
    <col min="8449" max="8449" width="3.5703125" style="120" customWidth="1"/>
    <col min="8450" max="8450" width="26.85546875" style="120" customWidth="1"/>
    <col min="8451" max="8451" width="27.7109375" style="120" customWidth="1"/>
    <col min="8452" max="8452" width="11.7109375" style="120" customWidth="1"/>
    <col min="8453" max="8453" width="13.85546875" style="120" customWidth="1"/>
    <col min="8454" max="8454" width="15.140625" style="120" customWidth="1"/>
    <col min="8455" max="8704" width="9.140625" style="120"/>
    <col min="8705" max="8705" width="3.5703125" style="120" customWidth="1"/>
    <col min="8706" max="8706" width="26.85546875" style="120" customWidth="1"/>
    <col min="8707" max="8707" width="27.7109375" style="120" customWidth="1"/>
    <col min="8708" max="8708" width="11.7109375" style="120" customWidth="1"/>
    <col min="8709" max="8709" width="13.85546875" style="120" customWidth="1"/>
    <col min="8710" max="8710" width="15.140625" style="120" customWidth="1"/>
    <col min="8711" max="8960" width="9.140625" style="120"/>
    <col min="8961" max="8961" width="3.5703125" style="120" customWidth="1"/>
    <col min="8962" max="8962" width="26.85546875" style="120" customWidth="1"/>
    <col min="8963" max="8963" width="27.7109375" style="120" customWidth="1"/>
    <col min="8964" max="8964" width="11.7109375" style="120" customWidth="1"/>
    <col min="8965" max="8965" width="13.85546875" style="120" customWidth="1"/>
    <col min="8966" max="8966" width="15.140625" style="120" customWidth="1"/>
    <col min="8967" max="9216" width="9.140625" style="120"/>
    <col min="9217" max="9217" width="3.5703125" style="120" customWidth="1"/>
    <col min="9218" max="9218" width="26.85546875" style="120" customWidth="1"/>
    <col min="9219" max="9219" width="27.7109375" style="120" customWidth="1"/>
    <col min="9220" max="9220" width="11.7109375" style="120" customWidth="1"/>
    <col min="9221" max="9221" width="13.85546875" style="120" customWidth="1"/>
    <col min="9222" max="9222" width="15.140625" style="120" customWidth="1"/>
    <col min="9223" max="9472" width="9.140625" style="120"/>
    <col min="9473" max="9473" width="3.5703125" style="120" customWidth="1"/>
    <col min="9474" max="9474" width="26.85546875" style="120" customWidth="1"/>
    <col min="9475" max="9475" width="27.7109375" style="120" customWidth="1"/>
    <col min="9476" max="9476" width="11.7109375" style="120" customWidth="1"/>
    <col min="9477" max="9477" width="13.85546875" style="120" customWidth="1"/>
    <col min="9478" max="9478" width="15.140625" style="120" customWidth="1"/>
    <col min="9479" max="9728" width="9.140625" style="120"/>
    <col min="9729" max="9729" width="3.5703125" style="120" customWidth="1"/>
    <col min="9730" max="9730" width="26.85546875" style="120" customWidth="1"/>
    <col min="9731" max="9731" width="27.7109375" style="120" customWidth="1"/>
    <col min="9732" max="9732" width="11.7109375" style="120" customWidth="1"/>
    <col min="9733" max="9733" width="13.85546875" style="120" customWidth="1"/>
    <col min="9734" max="9734" width="15.140625" style="120" customWidth="1"/>
    <col min="9735" max="9984" width="9.140625" style="120"/>
    <col min="9985" max="9985" width="3.5703125" style="120" customWidth="1"/>
    <col min="9986" max="9986" width="26.85546875" style="120" customWidth="1"/>
    <col min="9987" max="9987" width="27.7109375" style="120" customWidth="1"/>
    <col min="9988" max="9988" width="11.7109375" style="120" customWidth="1"/>
    <col min="9989" max="9989" width="13.85546875" style="120" customWidth="1"/>
    <col min="9990" max="9990" width="15.140625" style="120" customWidth="1"/>
    <col min="9991" max="10240" width="9.140625" style="120"/>
    <col min="10241" max="10241" width="3.5703125" style="120" customWidth="1"/>
    <col min="10242" max="10242" width="26.85546875" style="120" customWidth="1"/>
    <col min="10243" max="10243" width="27.7109375" style="120" customWidth="1"/>
    <col min="10244" max="10244" width="11.7109375" style="120" customWidth="1"/>
    <col min="10245" max="10245" width="13.85546875" style="120" customWidth="1"/>
    <col min="10246" max="10246" width="15.140625" style="120" customWidth="1"/>
    <col min="10247" max="10496" width="9.140625" style="120"/>
    <col min="10497" max="10497" width="3.5703125" style="120" customWidth="1"/>
    <col min="10498" max="10498" width="26.85546875" style="120" customWidth="1"/>
    <col min="10499" max="10499" width="27.7109375" style="120" customWidth="1"/>
    <col min="10500" max="10500" width="11.7109375" style="120" customWidth="1"/>
    <col min="10501" max="10501" width="13.85546875" style="120" customWidth="1"/>
    <col min="10502" max="10502" width="15.140625" style="120" customWidth="1"/>
    <col min="10503" max="10752" width="9.140625" style="120"/>
    <col min="10753" max="10753" width="3.5703125" style="120" customWidth="1"/>
    <col min="10754" max="10754" width="26.85546875" style="120" customWidth="1"/>
    <col min="10755" max="10755" width="27.7109375" style="120" customWidth="1"/>
    <col min="10756" max="10756" width="11.7109375" style="120" customWidth="1"/>
    <col min="10757" max="10757" width="13.85546875" style="120" customWidth="1"/>
    <col min="10758" max="10758" width="15.140625" style="120" customWidth="1"/>
    <col min="10759" max="11008" width="9.140625" style="120"/>
    <col min="11009" max="11009" width="3.5703125" style="120" customWidth="1"/>
    <col min="11010" max="11010" width="26.85546875" style="120" customWidth="1"/>
    <col min="11011" max="11011" width="27.7109375" style="120" customWidth="1"/>
    <col min="11012" max="11012" width="11.7109375" style="120" customWidth="1"/>
    <col min="11013" max="11013" width="13.85546875" style="120" customWidth="1"/>
    <col min="11014" max="11014" width="15.140625" style="120" customWidth="1"/>
    <col min="11015" max="11264" width="9.140625" style="120"/>
    <col min="11265" max="11265" width="3.5703125" style="120" customWidth="1"/>
    <col min="11266" max="11266" width="26.85546875" style="120" customWidth="1"/>
    <col min="11267" max="11267" width="27.7109375" style="120" customWidth="1"/>
    <col min="11268" max="11268" width="11.7109375" style="120" customWidth="1"/>
    <col min="11269" max="11269" width="13.85546875" style="120" customWidth="1"/>
    <col min="11270" max="11270" width="15.140625" style="120" customWidth="1"/>
    <col min="11271" max="11520" width="9.140625" style="120"/>
    <col min="11521" max="11521" width="3.5703125" style="120" customWidth="1"/>
    <col min="11522" max="11522" width="26.85546875" style="120" customWidth="1"/>
    <col min="11523" max="11523" width="27.7109375" style="120" customWidth="1"/>
    <col min="11524" max="11524" width="11.7109375" style="120" customWidth="1"/>
    <col min="11525" max="11525" width="13.85546875" style="120" customWidth="1"/>
    <col min="11526" max="11526" width="15.140625" style="120" customWidth="1"/>
    <col min="11527" max="11776" width="9.140625" style="120"/>
    <col min="11777" max="11777" width="3.5703125" style="120" customWidth="1"/>
    <col min="11778" max="11778" width="26.85546875" style="120" customWidth="1"/>
    <col min="11779" max="11779" width="27.7109375" style="120" customWidth="1"/>
    <col min="11780" max="11780" width="11.7109375" style="120" customWidth="1"/>
    <col min="11781" max="11781" width="13.85546875" style="120" customWidth="1"/>
    <col min="11782" max="11782" width="15.140625" style="120" customWidth="1"/>
    <col min="11783" max="12032" width="9.140625" style="120"/>
    <col min="12033" max="12033" width="3.5703125" style="120" customWidth="1"/>
    <col min="12034" max="12034" width="26.85546875" style="120" customWidth="1"/>
    <col min="12035" max="12035" width="27.7109375" style="120" customWidth="1"/>
    <col min="12036" max="12036" width="11.7109375" style="120" customWidth="1"/>
    <col min="12037" max="12037" width="13.85546875" style="120" customWidth="1"/>
    <col min="12038" max="12038" width="15.140625" style="120" customWidth="1"/>
    <col min="12039" max="12288" width="9.140625" style="120"/>
    <col min="12289" max="12289" width="3.5703125" style="120" customWidth="1"/>
    <col min="12290" max="12290" width="26.85546875" style="120" customWidth="1"/>
    <col min="12291" max="12291" width="27.7109375" style="120" customWidth="1"/>
    <col min="12292" max="12292" width="11.7109375" style="120" customWidth="1"/>
    <col min="12293" max="12293" width="13.85546875" style="120" customWidth="1"/>
    <col min="12294" max="12294" width="15.140625" style="120" customWidth="1"/>
    <col min="12295" max="12544" width="9.140625" style="120"/>
    <col min="12545" max="12545" width="3.5703125" style="120" customWidth="1"/>
    <col min="12546" max="12546" width="26.85546875" style="120" customWidth="1"/>
    <col min="12547" max="12547" width="27.7109375" style="120" customWidth="1"/>
    <col min="12548" max="12548" width="11.7109375" style="120" customWidth="1"/>
    <col min="12549" max="12549" width="13.85546875" style="120" customWidth="1"/>
    <col min="12550" max="12550" width="15.140625" style="120" customWidth="1"/>
    <col min="12551" max="12800" width="9.140625" style="120"/>
    <col min="12801" max="12801" width="3.5703125" style="120" customWidth="1"/>
    <col min="12802" max="12802" width="26.85546875" style="120" customWidth="1"/>
    <col min="12803" max="12803" width="27.7109375" style="120" customWidth="1"/>
    <col min="12804" max="12804" width="11.7109375" style="120" customWidth="1"/>
    <col min="12805" max="12805" width="13.85546875" style="120" customWidth="1"/>
    <col min="12806" max="12806" width="15.140625" style="120" customWidth="1"/>
    <col min="12807" max="13056" width="9.140625" style="120"/>
    <col min="13057" max="13057" width="3.5703125" style="120" customWidth="1"/>
    <col min="13058" max="13058" width="26.85546875" style="120" customWidth="1"/>
    <col min="13059" max="13059" width="27.7109375" style="120" customWidth="1"/>
    <col min="13060" max="13060" width="11.7109375" style="120" customWidth="1"/>
    <col min="13061" max="13061" width="13.85546875" style="120" customWidth="1"/>
    <col min="13062" max="13062" width="15.140625" style="120" customWidth="1"/>
    <col min="13063" max="13312" width="9.140625" style="120"/>
    <col min="13313" max="13313" width="3.5703125" style="120" customWidth="1"/>
    <col min="13314" max="13314" width="26.85546875" style="120" customWidth="1"/>
    <col min="13315" max="13315" width="27.7109375" style="120" customWidth="1"/>
    <col min="13316" max="13316" width="11.7109375" style="120" customWidth="1"/>
    <col min="13317" max="13317" width="13.85546875" style="120" customWidth="1"/>
    <col min="13318" max="13318" width="15.140625" style="120" customWidth="1"/>
    <col min="13319" max="13568" width="9.140625" style="120"/>
    <col min="13569" max="13569" width="3.5703125" style="120" customWidth="1"/>
    <col min="13570" max="13570" width="26.85546875" style="120" customWidth="1"/>
    <col min="13571" max="13571" width="27.7109375" style="120" customWidth="1"/>
    <col min="13572" max="13572" width="11.7109375" style="120" customWidth="1"/>
    <col min="13573" max="13573" width="13.85546875" style="120" customWidth="1"/>
    <col min="13574" max="13574" width="15.140625" style="120" customWidth="1"/>
    <col min="13575" max="13824" width="9.140625" style="120"/>
    <col min="13825" max="13825" width="3.5703125" style="120" customWidth="1"/>
    <col min="13826" max="13826" width="26.85546875" style="120" customWidth="1"/>
    <col min="13827" max="13827" width="27.7109375" style="120" customWidth="1"/>
    <col min="13828" max="13828" width="11.7109375" style="120" customWidth="1"/>
    <col min="13829" max="13829" width="13.85546875" style="120" customWidth="1"/>
    <col min="13830" max="13830" width="15.140625" style="120" customWidth="1"/>
    <col min="13831" max="14080" width="9.140625" style="120"/>
    <col min="14081" max="14081" width="3.5703125" style="120" customWidth="1"/>
    <col min="14082" max="14082" width="26.85546875" style="120" customWidth="1"/>
    <col min="14083" max="14083" width="27.7109375" style="120" customWidth="1"/>
    <col min="14084" max="14084" width="11.7109375" style="120" customWidth="1"/>
    <col min="14085" max="14085" width="13.85546875" style="120" customWidth="1"/>
    <col min="14086" max="14086" width="15.140625" style="120" customWidth="1"/>
    <col min="14087" max="14336" width="9.140625" style="120"/>
    <col min="14337" max="14337" width="3.5703125" style="120" customWidth="1"/>
    <col min="14338" max="14338" width="26.85546875" style="120" customWidth="1"/>
    <col min="14339" max="14339" width="27.7109375" style="120" customWidth="1"/>
    <col min="14340" max="14340" width="11.7109375" style="120" customWidth="1"/>
    <col min="14341" max="14341" width="13.85546875" style="120" customWidth="1"/>
    <col min="14342" max="14342" width="15.140625" style="120" customWidth="1"/>
    <col min="14343" max="14592" width="9.140625" style="120"/>
    <col min="14593" max="14593" width="3.5703125" style="120" customWidth="1"/>
    <col min="14594" max="14594" width="26.85546875" style="120" customWidth="1"/>
    <col min="14595" max="14595" width="27.7109375" style="120" customWidth="1"/>
    <col min="14596" max="14596" width="11.7109375" style="120" customWidth="1"/>
    <col min="14597" max="14597" width="13.85546875" style="120" customWidth="1"/>
    <col min="14598" max="14598" width="15.140625" style="120" customWidth="1"/>
    <col min="14599" max="14848" width="9.140625" style="120"/>
    <col min="14849" max="14849" width="3.5703125" style="120" customWidth="1"/>
    <col min="14850" max="14850" width="26.85546875" style="120" customWidth="1"/>
    <col min="14851" max="14851" width="27.7109375" style="120" customWidth="1"/>
    <col min="14852" max="14852" width="11.7109375" style="120" customWidth="1"/>
    <col min="14853" max="14853" width="13.85546875" style="120" customWidth="1"/>
    <col min="14854" max="14854" width="15.140625" style="120" customWidth="1"/>
    <col min="14855" max="15104" width="9.140625" style="120"/>
    <col min="15105" max="15105" width="3.5703125" style="120" customWidth="1"/>
    <col min="15106" max="15106" width="26.85546875" style="120" customWidth="1"/>
    <col min="15107" max="15107" width="27.7109375" style="120" customWidth="1"/>
    <col min="15108" max="15108" width="11.7109375" style="120" customWidth="1"/>
    <col min="15109" max="15109" width="13.85546875" style="120" customWidth="1"/>
    <col min="15110" max="15110" width="15.140625" style="120" customWidth="1"/>
    <col min="15111" max="15360" width="9.140625" style="120"/>
    <col min="15361" max="15361" width="3.5703125" style="120" customWidth="1"/>
    <col min="15362" max="15362" width="26.85546875" style="120" customWidth="1"/>
    <col min="15363" max="15363" width="27.7109375" style="120" customWidth="1"/>
    <col min="15364" max="15364" width="11.7109375" style="120" customWidth="1"/>
    <col min="15365" max="15365" width="13.85546875" style="120" customWidth="1"/>
    <col min="15366" max="15366" width="15.140625" style="120" customWidth="1"/>
    <col min="15367" max="15616" width="9.140625" style="120"/>
    <col min="15617" max="15617" width="3.5703125" style="120" customWidth="1"/>
    <col min="15618" max="15618" width="26.85546875" style="120" customWidth="1"/>
    <col min="15619" max="15619" width="27.7109375" style="120" customWidth="1"/>
    <col min="15620" max="15620" width="11.7109375" style="120" customWidth="1"/>
    <col min="15621" max="15621" width="13.85546875" style="120" customWidth="1"/>
    <col min="15622" max="15622" width="15.140625" style="120" customWidth="1"/>
    <col min="15623" max="15872" width="9.140625" style="120"/>
    <col min="15873" max="15873" width="3.5703125" style="120" customWidth="1"/>
    <col min="15874" max="15874" width="26.85546875" style="120" customWidth="1"/>
    <col min="15875" max="15875" width="27.7109375" style="120" customWidth="1"/>
    <col min="15876" max="15876" width="11.7109375" style="120" customWidth="1"/>
    <col min="15877" max="15877" width="13.85546875" style="120" customWidth="1"/>
    <col min="15878" max="15878" width="15.140625" style="120" customWidth="1"/>
    <col min="15879" max="16128" width="9.140625" style="120"/>
    <col min="16129" max="16129" width="3.5703125" style="120" customWidth="1"/>
    <col min="16130" max="16130" width="26.85546875" style="120" customWidth="1"/>
    <col min="16131" max="16131" width="27.7109375" style="120" customWidth="1"/>
    <col min="16132" max="16132" width="11.7109375" style="120" customWidth="1"/>
    <col min="16133" max="16133" width="13.85546875" style="120" customWidth="1"/>
    <col min="16134" max="16134" width="15.140625" style="120" customWidth="1"/>
    <col min="16135" max="16384" width="9.140625" style="120"/>
  </cols>
  <sheetData>
    <row r="1" spans="1:6" x14ac:dyDescent="0.25">
      <c r="E1" s="236" t="s">
        <v>470</v>
      </c>
      <c r="F1" s="236"/>
    </row>
    <row r="2" spans="1:6" x14ac:dyDescent="0.25">
      <c r="E2" s="248" t="s">
        <v>51</v>
      </c>
      <c r="F2" s="248"/>
    </row>
    <row r="3" spans="1:6" x14ac:dyDescent="0.25">
      <c r="D3" s="249" t="s">
        <v>431</v>
      </c>
      <c r="E3" s="249"/>
      <c r="F3" s="249"/>
    </row>
    <row r="4" spans="1:6" x14ac:dyDescent="0.25">
      <c r="D4" s="249" t="s">
        <v>432</v>
      </c>
      <c r="E4" s="249"/>
      <c r="F4" s="249"/>
    </row>
    <row r="5" spans="1:6" x14ac:dyDescent="0.25">
      <c r="D5" s="249" t="s">
        <v>471</v>
      </c>
      <c r="E5" s="249"/>
      <c r="F5" s="249"/>
    </row>
    <row r="6" spans="1:6" x14ac:dyDescent="0.25">
      <c r="E6" s="236"/>
      <c r="F6" s="236"/>
    </row>
    <row r="8" spans="1:6" x14ac:dyDescent="0.25">
      <c r="B8" s="165" t="s">
        <v>433</v>
      </c>
      <c r="C8" s="13"/>
      <c r="D8" s="13"/>
    </row>
    <row r="9" spans="1:6" x14ac:dyDescent="0.25">
      <c r="B9" s="165" t="s">
        <v>567</v>
      </c>
    </row>
    <row r="10" spans="1:6" x14ac:dyDescent="0.25">
      <c r="B10" s="13"/>
    </row>
    <row r="12" spans="1:6" ht="90" x14ac:dyDescent="0.25">
      <c r="A12" s="129" t="s">
        <v>434</v>
      </c>
      <c r="B12" s="129" t="s">
        <v>435</v>
      </c>
      <c r="C12" s="128" t="s">
        <v>436</v>
      </c>
      <c r="D12" s="128" t="s">
        <v>437</v>
      </c>
      <c r="E12" s="129" t="s">
        <v>438</v>
      </c>
      <c r="F12" s="129" t="s">
        <v>439</v>
      </c>
    </row>
    <row r="13" spans="1:6" x14ac:dyDescent="0.25">
      <c r="A13" s="123">
        <v>1</v>
      </c>
      <c r="B13" s="128"/>
      <c r="C13" s="123"/>
      <c r="D13" s="123">
        <v>0</v>
      </c>
      <c r="E13" s="123">
        <v>0</v>
      </c>
      <c r="F13" s="123">
        <v>0</v>
      </c>
    </row>
  </sheetData>
  <mergeCells count="6">
    <mergeCell ref="E6:F6"/>
    <mergeCell ref="E1:F1"/>
    <mergeCell ref="E2:F2"/>
    <mergeCell ref="D3:F3"/>
    <mergeCell ref="D4:F4"/>
    <mergeCell ref="D5:F5"/>
  </mergeCells>
  <pageMargins left="0.70866141732283472" right="0.70866141732283472" top="0.74803149606299213" bottom="0.74803149606299213" header="0.31496062992125984" footer="0.31496062992125984"/>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Normal="100" zoomScaleSheetLayoutView="100" workbookViewId="0">
      <selection activeCell="E18" sqref="E18"/>
    </sheetView>
  </sheetViews>
  <sheetFormatPr defaultRowHeight="15" x14ac:dyDescent="0.25"/>
  <cols>
    <col min="1" max="1" width="3.5703125" style="120" customWidth="1"/>
    <col min="2" max="2" width="27.28515625" style="120" customWidth="1"/>
    <col min="3" max="3" width="27.7109375" style="120" customWidth="1"/>
    <col min="4" max="4" width="12.7109375" style="120" customWidth="1"/>
    <col min="5" max="5" width="11.7109375" style="120" customWidth="1"/>
    <col min="6" max="6" width="13.85546875" style="120" customWidth="1"/>
    <col min="7" max="7" width="14.85546875" style="120" customWidth="1"/>
    <col min="8" max="256" width="9.140625" style="120"/>
    <col min="257" max="257" width="3.5703125" style="120" customWidth="1"/>
    <col min="258" max="258" width="27.28515625" style="120" customWidth="1"/>
    <col min="259" max="259" width="27.7109375" style="120" customWidth="1"/>
    <col min="260" max="260" width="12.7109375" style="120" customWidth="1"/>
    <col min="261" max="261" width="11.7109375" style="120" customWidth="1"/>
    <col min="262" max="262" width="13.85546875" style="120" customWidth="1"/>
    <col min="263" max="263" width="14.85546875" style="120" customWidth="1"/>
    <col min="264" max="512" width="9.140625" style="120"/>
    <col min="513" max="513" width="3.5703125" style="120" customWidth="1"/>
    <col min="514" max="514" width="27.28515625" style="120" customWidth="1"/>
    <col min="515" max="515" width="27.7109375" style="120" customWidth="1"/>
    <col min="516" max="516" width="12.7109375" style="120" customWidth="1"/>
    <col min="517" max="517" width="11.7109375" style="120" customWidth="1"/>
    <col min="518" max="518" width="13.85546875" style="120" customWidth="1"/>
    <col min="519" max="519" width="14.85546875" style="120" customWidth="1"/>
    <col min="520" max="768" width="9.140625" style="120"/>
    <col min="769" max="769" width="3.5703125" style="120" customWidth="1"/>
    <col min="770" max="770" width="27.28515625" style="120" customWidth="1"/>
    <col min="771" max="771" width="27.7109375" style="120" customWidth="1"/>
    <col min="772" max="772" width="12.7109375" style="120" customWidth="1"/>
    <col min="773" max="773" width="11.7109375" style="120" customWidth="1"/>
    <col min="774" max="774" width="13.85546875" style="120" customWidth="1"/>
    <col min="775" max="775" width="14.85546875" style="120" customWidth="1"/>
    <col min="776" max="1024" width="9.140625" style="120"/>
    <col min="1025" max="1025" width="3.5703125" style="120" customWidth="1"/>
    <col min="1026" max="1026" width="27.28515625" style="120" customWidth="1"/>
    <col min="1027" max="1027" width="27.7109375" style="120" customWidth="1"/>
    <col min="1028" max="1028" width="12.7109375" style="120" customWidth="1"/>
    <col min="1029" max="1029" width="11.7109375" style="120" customWidth="1"/>
    <col min="1030" max="1030" width="13.85546875" style="120" customWidth="1"/>
    <col min="1031" max="1031" width="14.85546875" style="120" customWidth="1"/>
    <col min="1032" max="1280" width="9.140625" style="120"/>
    <col min="1281" max="1281" width="3.5703125" style="120" customWidth="1"/>
    <col min="1282" max="1282" width="27.28515625" style="120" customWidth="1"/>
    <col min="1283" max="1283" width="27.7109375" style="120" customWidth="1"/>
    <col min="1284" max="1284" width="12.7109375" style="120" customWidth="1"/>
    <col min="1285" max="1285" width="11.7109375" style="120" customWidth="1"/>
    <col min="1286" max="1286" width="13.85546875" style="120" customWidth="1"/>
    <col min="1287" max="1287" width="14.85546875" style="120" customWidth="1"/>
    <col min="1288" max="1536" width="9.140625" style="120"/>
    <col min="1537" max="1537" width="3.5703125" style="120" customWidth="1"/>
    <col min="1538" max="1538" width="27.28515625" style="120" customWidth="1"/>
    <col min="1539" max="1539" width="27.7109375" style="120" customWidth="1"/>
    <col min="1540" max="1540" width="12.7109375" style="120" customWidth="1"/>
    <col min="1541" max="1541" width="11.7109375" style="120" customWidth="1"/>
    <col min="1542" max="1542" width="13.85546875" style="120" customWidth="1"/>
    <col min="1543" max="1543" width="14.85546875" style="120" customWidth="1"/>
    <col min="1544" max="1792" width="9.140625" style="120"/>
    <col min="1793" max="1793" width="3.5703125" style="120" customWidth="1"/>
    <col min="1794" max="1794" width="27.28515625" style="120" customWidth="1"/>
    <col min="1795" max="1795" width="27.7109375" style="120" customWidth="1"/>
    <col min="1796" max="1796" width="12.7109375" style="120" customWidth="1"/>
    <col min="1797" max="1797" width="11.7109375" style="120" customWidth="1"/>
    <col min="1798" max="1798" width="13.85546875" style="120" customWidth="1"/>
    <col min="1799" max="1799" width="14.85546875" style="120" customWidth="1"/>
    <col min="1800" max="2048" width="9.140625" style="120"/>
    <col min="2049" max="2049" width="3.5703125" style="120" customWidth="1"/>
    <col min="2050" max="2050" width="27.28515625" style="120" customWidth="1"/>
    <col min="2051" max="2051" width="27.7109375" style="120" customWidth="1"/>
    <col min="2052" max="2052" width="12.7109375" style="120" customWidth="1"/>
    <col min="2053" max="2053" width="11.7109375" style="120" customWidth="1"/>
    <col min="2054" max="2054" width="13.85546875" style="120" customWidth="1"/>
    <col min="2055" max="2055" width="14.85546875" style="120" customWidth="1"/>
    <col min="2056" max="2304" width="9.140625" style="120"/>
    <col min="2305" max="2305" width="3.5703125" style="120" customWidth="1"/>
    <col min="2306" max="2306" width="27.28515625" style="120" customWidth="1"/>
    <col min="2307" max="2307" width="27.7109375" style="120" customWidth="1"/>
    <col min="2308" max="2308" width="12.7109375" style="120" customWidth="1"/>
    <col min="2309" max="2309" width="11.7109375" style="120" customWidth="1"/>
    <col min="2310" max="2310" width="13.85546875" style="120" customWidth="1"/>
    <col min="2311" max="2311" width="14.85546875" style="120" customWidth="1"/>
    <col min="2312" max="2560" width="9.140625" style="120"/>
    <col min="2561" max="2561" width="3.5703125" style="120" customWidth="1"/>
    <col min="2562" max="2562" width="27.28515625" style="120" customWidth="1"/>
    <col min="2563" max="2563" width="27.7109375" style="120" customWidth="1"/>
    <col min="2564" max="2564" width="12.7109375" style="120" customWidth="1"/>
    <col min="2565" max="2565" width="11.7109375" style="120" customWidth="1"/>
    <col min="2566" max="2566" width="13.85546875" style="120" customWidth="1"/>
    <col min="2567" max="2567" width="14.85546875" style="120" customWidth="1"/>
    <col min="2568" max="2816" width="9.140625" style="120"/>
    <col min="2817" max="2817" width="3.5703125" style="120" customWidth="1"/>
    <col min="2818" max="2818" width="27.28515625" style="120" customWidth="1"/>
    <col min="2819" max="2819" width="27.7109375" style="120" customWidth="1"/>
    <col min="2820" max="2820" width="12.7109375" style="120" customWidth="1"/>
    <col min="2821" max="2821" width="11.7109375" style="120" customWidth="1"/>
    <col min="2822" max="2822" width="13.85546875" style="120" customWidth="1"/>
    <col min="2823" max="2823" width="14.85546875" style="120" customWidth="1"/>
    <col min="2824" max="3072" width="9.140625" style="120"/>
    <col min="3073" max="3073" width="3.5703125" style="120" customWidth="1"/>
    <col min="3074" max="3074" width="27.28515625" style="120" customWidth="1"/>
    <col min="3075" max="3075" width="27.7109375" style="120" customWidth="1"/>
    <col min="3076" max="3076" width="12.7109375" style="120" customWidth="1"/>
    <col min="3077" max="3077" width="11.7109375" style="120" customWidth="1"/>
    <col min="3078" max="3078" width="13.85546875" style="120" customWidth="1"/>
    <col min="3079" max="3079" width="14.85546875" style="120" customWidth="1"/>
    <col min="3080" max="3328" width="9.140625" style="120"/>
    <col min="3329" max="3329" width="3.5703125" style="120" customWidth="1"/>
    <col min="3330" max="3330" width="27.28515625" style="120" customWidth="1"/>
    <col min="3331" max="3331" width="27.7109375" style="120" customWidth="1"/>
    <col min="3332" max="3332" width="12.7109375" style="120" customWidth="1"/>
    <col min="3333" max="3333" width="11.7109375" style="120" customWidth="1"/>
    <col min="3334" max="3334" width="13.85546875" style="120" customWidth="1"/>
    <col min="3335" max="3335" width="14.85546875" style="120" customWidth="1"/>
    <col min="3336" max="3584" width="9.140625" style="120"/>
    <col min="3585" max="3585" width="3.5703125" style="120" customWidth="1"/>
    <col min="3586" max="3586" width="27.28515625" style="120" customWidth="1"/>
    <col min="3587" max="3587" width="27.7109375" style="120" customWidth="1"/>
    <col min="3588" max="3588" width="12.7109375" style="120" customWidth="1"/>
    <col min="3589" max="3589" width="11.7109375" style="120" customWidth="1"/>
    <col min="3590" max="3590" width="13.85546875" style="120" customWidth="1"/>
    <col min="3591" max="3591" width="14.85546875" style="120" customWidth="1"/>
    <col min="3592" max="3840" width="9.140625" style="120"/>
    <col min="3841" max="3841" width="3.5703125" style="120" customWidth="1"/>
    <col min="3842" max="3842" width="27.28515625" style="120" customWidth="1"/>
    <col min="3843" max="3843" width="27.7109375" style="120" customWidth="1"/>
    <col min="3844" max="3844" width="12.7109375" style="120" customWidth="1"/>
    <col min="3845" max="3845" width="11.7109375" style="120" customWidth="1"/>
    <col min="3846" max="3846" width="13.85546875" style="120" customWidth="1"/>
    <col min="3847" max="3847" width="14.85546875" style="120" customWidth="1"/>
    <col min="3848" max="4096" width="9.140625" style="120"/>
    <col min="4097" max="4097" width="3.5703125" style="120" customWidth="1"/>
    <col min="4098" max="4098" width="27.28515625" style="120" customWidth="1"/>
    <col min="4099" max="4099" width="27.7109375" style="120" customWidth="1"/>
    <col min="4100" max="4100" width="12.7109375" style="120" customWidth="1"/>
    <col min="4101" max="4101" width="11.7109375" style="120" customWidth="1"/>
    <col min="4102" max="4102" width="13.85546875" style="120" customWidth="1"/>
    <col min="4103" max="4103" width="14.85546875" style="120" customWidth="1"/>
    <col min="4104" max="4352" width="9.140625" style="120"/>
    <col min="4353" max="4353" width="3.5703125" style="120" customWidth="1"/>
    <col min="4354" max="4354" width="27.28515625" style="120" customWidth="1"/>
    <col min="4355" max="4355" width="27.7109375" style="120" customWidth="1"/>
    <col min="4356" max="4356" width="12.7109375" style="120" customWidth="1"/>
    <col min="4357" max="4357" width="11.7109375" style="120" customWidth="1"/>
    <col min="4358" max="4358" width="13.85546875" style="120" customWidth="1"/>
    <col min="4359" max="4359" width="14.85546875" style="120" customWidth="1"/>
    <col min="4360" max="4608" width="9.140625" style="120"/>
    <col min="4609" max="4609" width="3.5703125" style="120" customWidth="1"/>
    <col min="4610" max="4610" width="27.28515625" style="120" customWidth="1"/>
    <col min="4611" max="4611" width="27.7109375" style="120" customWidth="1"/>
    <col min="4612" max="4612" width="12.7109375" style="120" customWidth="1"/>
    <col min="4613" max="4613" width="11.7109375" style="120" customWidth="1"/>
    <col min="4614" max="4614" width="13.85546875" style="120" customWidth="1"/>
    <col min="4615" max="4615" width="14.85546875" style="120" customWidth="1"/>
    <col min="4616" max="4864" width="9.140625" style="120"/>
    <col min="4865" max="4865" width="3.5703125" style="120" customWidth="1"/>
    <col min="4866" max="4866" width="27.28515625" style="120" customWidth="1"/>
    <col min="4867" max="4867" width="27.7109375" style="120" customWidth="1"/>
    <col min="4868" max="4868" width="12.7109375" style="120" customWidth="1"/>
    <col min="4869" max="4869" width="11.7109375" style="120" customWidth="1"/>
    <col min="4870" max="4870" width="13.85546875" style="120" customWidth="1"/>
    <col min="4871" max="4871" width="14.85546875" style="120" customWidth="1"/>
    <col min="4872" max="5120" width="9.140625" style="120"/>
    <col min="5121" max="5121" width="3.5703125" style="120" customWidth="1"/>
    <col min="5122" max="5122" width="27.28515625" style="120" customWidth="1"/>
    <col min="5123" max="5123" width="27.7109375" style="120" customWidth="1"/>
    <col min="5124" max="5124" width="12.7109375" style="120" customWidth="1"/>
    <col min="5125" max="5125" width="11.7109375" style="120" customWidth="1"/>
    <col min="5126" max="5126" width="13.85546875" style="120" customWidth="1"/>
    <col min="5127" max="5127" width="14.85546875" style="120" customWidth="1"/>
    <col min="5128" max="5376" width="9.140625" style="120"/>
    <col min="5377" max="5377" width="3.5703125" style="120" customWidth="1"/>
    <col min="5378" max="5378" width="27.28515625" style="120" customWidth="1"/>
    <col min="5379" max="5379" width="27.7109375" style="120" customWidth="1"/>
    <col min="5380" max="5380" width="12.7109375" style="120" customWidth="1"/>
    <col min="5381" max="5381" width="11.7109375" style="120" customWidth="1"/>
    <col min="5382" max="5382" width="13.85546875" style="120" customWidth="1"/>
    <col min="5383" max="5383" width="14.85546875" style="120" customWidth="1"/>
    <col min="5384" max="5632" width="9.140625" style="120"/>
    <col min="5633" max="5633" width="3.5703125" style="120" customWidth="1"/>
    <col min="5634" max="5634" width="27.28515625" style="120" customWidth="1"/>
    <col min="5635" max="5635" width="27.7109375" style="120" customWidth="1"/>
    <col min="5636" max="5636" width="12.7109375" style="120" customWidth="1"/>
    <col min="5637" max="5637" width="11.7109375" style="120" customWidth="1"/>
    <col min="5638" max="5638" width="13.85546875" style="120" customWidth="1"/>
    <col min="5639" max="5639" width="14.85546875" style="120" customWidth="1"/>
    <col min="5640" max="5888" width="9.140625" style="120"/>
    <col min="5889" max="5889" width="3.5703125" style="120" customWidth="1"/>
    <col min="5890" max="5890" width="27.28515625" style="120" customWidth="1"/>
    <col min="5891" max="5891" width="27.7109375" style="120" customWidth="1"/>
    <col min="5892" max="5892" width="12.7109375" style="120" customWidth="1"/>
    <col min="5893" max="5893" width="11.7109375" style="120" customWidth="1"/>
    <col min="5894" max="5894" width="13.85546875" style="120" customWidth="1"/>
    <col min="5895" max="5895" width="14.85546875" style="120" customWidth="1"/>
    <col min="5896" max="6144" width="9.140625" style="120"/>
    <col min="6145" max="6145" width="3.5703125" style="120" customWidth="1"/>
    <col min="6146" max="6146" width="27.28515625" style="120" customWidth="1"/>
    <col min="6147" max="6147" width="27.7109375" style="120" customWidth="1"/>
    <col min="6148" max="6148" width="12.7109375" style="120" customWidth="1"/>
    <col min="6149" max="6149" width="11.7109375" style="120" customWidth="1"/>
    <col min="6150" max="6150" width="13.85546875" style="120" customWidth="1"/>
    <col min="6151" max="6151" width="14.85546875" style="120" customWidth="1"/>
    <col min="6152" max="6400" width="9.140625" style="120"/>
    <col min="6401" max="6401" width="3.5703125" style="120" customWidth="1"/>
    <col min="6402" max="6402" width="27.28515625" style="120" customWidth="1"/>
    <col min="6403" max="6403" width="27.7109375" style="120" customWidth="1"/>
    <col min="6404" max="6404" width="12.7109375" style="120" customWidth="1"/>
    <col min="6405" max="6405" width="11.7109375" style="120" customWidth="1"/>
    <col min="6406" max="6406" width="13.85546875" style="120" customWidth="1"/>
    <col min="6407" max="6407" width="14.85546875" style="120" customWidth="1"/>
    <col min="6408" max="6656" width="9.140625" style="120"/>
    <col min="6657" max="6657" width="3.5703125" style="120" customWidth="1"/>
    <col min="6658" max="6658" width="27.28515625" style="120" customWidth="1"/>
    <col min="6659" max="6659" width="27.7109375" style="120" customWidth="1"/>
    <col min="6660" max="6660" width="12.7109375" style="120" customWidth="1"/>
    <col min="6661" max="6661" width="11.7109375" style="120" customWidth="1"/>
    <col min="6662" max="6662" width="13.85546875" style="120" customWidth="1"/>
    <col min="6663" max="6663" width="14.85546875" style="120" customWidth="1"/>
    <col min="6664" max="6912" width="9.140625" style="120"/>
    <col min="6913" max="6913" width="3.5703125" style="120" customWidth="1"/>
    <col min="6914" max="6914" width="27.28515625" style="120" customWidth="1"/>
    <col min="6915" max="6915" width="27.7109375" style="120" customWidth="1"/>
    <col min="6916" max="6916" width="12.7109375" style="120" customWidth="1"/>
    <col min="6917" max="6917" width="11.7109375" style="120" customWidth="1"/>
    <col min="6918" max="6918" width="13.85546875" style="120" customWidth="1"/>
    <col min="6919" max="6919" width="14.85546875" style="120" customWidth="1"/>
    <col min="6920" max="7168" width="9.140625" style="120"/>
    <col min="7169" max="7169" width="3.5703125" style="120" customWidth="1"/>
    <col min="7170" max="7170" width="27.28515625" style="120" customWidth="1"/>
    <col min="7171" max="7171" width="27.7109375" style="120" customWidth="1"/>
    <col min="7172" max="7172" width="12.7109375" style="120" customWidth="1"/>
    <col min="7173" max="7173" width="11.7109375" style="120" customWidth="1"/>
    <col min="7174" max="7174" width="13.85546875" style="120" customWidth="1"/>
    <col min="7175" max="7175" width="14.85546875" style="120" customWidth="1"/>
    <col min="7176" max="7424" width="9.140625" style="120"/>
    <col min="7425" max="7425" width="3.5703125" style="120" customWidth="1"/>
    <col min="7426" max="7426" width="27.28515625" style="120" customWidth="1"/>
    <col min="7427" max="7427" width="27.7109375" style="120" customWidth="1"/>
    <col min="7428" max="7428" width="12.7109375" style="120" customWidth="1"/>
    <col min="7429" max="7429" width="11.7109375" style="120" customWidth="1"/>
    <col min="7430" max="7430" width="13.85546875" style="120" customWidth="1"/>
    <col min="7431" max="7431" width="14.85546875" style="120" customWidth="1"/>
    <col min="7432" max="7680" width="9.140625" style="120"/>
    <col min="7681" max="7681" width="3.5703125" style="120" customWidth="1"/>
    <col min="7682" max="7682" width="27.28515625" style="120" customWidth="1"/>
    <col min="7683" max="7683" width="27.7109375" style="120" customWidth="1"/>
    <col min="7684" max="7684" width="12.7109375" style="120" customWidth="1"/>
    <col min="7685" max="7685" width="11.7109375" style="120" customWidth="1"/>
    <col min="7686" max="7686" width="13.85546875" style="120" customWidth="1"/>
    <col min="7687" max="7687" width="14.85546875" style="120" customWidth="1"/>
    <col min="7688" max="7936" width="9.140625" style="120"/>
    <col min="7937" max="7937" width="3.5703125" style="120" customWidth="1"/>
    <col min="7938" max="7938" width="27.28515625" style="120" customWidth="1"/>
    <col min="7939" max="7939" width="27.7109375" style="120" customWidth="1"/>
    <col min="7940" max="7940" width="12.7109375" style="120" customWidth="1"/>
    <col min="7941" max="7941" width="11.7109375" style="120" customWidth="1"/>
    <col min="7942" max="7942" width="13.85546875" style="120" customWidth="1"/>
    <col min="7943" max="7943" width="14.85546875" style="120" customWidth="1"/>
    <col min="7944" max="8192" width="9.140625" style="120"/>
    <col min="8193" max="8193" width="3.5703125" style="120" customWidth="1"/>
    <col min="8194" max="8194" width="27.28515625" style="120" customWidth="1"/>
    <col min="8195" max="8195" width="27.7109375" style="120" customWidth="1"/>
    <col min="8196" max="8196" width="12.7109375" style="120" customWidth="1"/>
    <col min="8197" max="8197" width="11.7109375" style="120" customWidth="1"/>
    <col min="8198" max="8198" width="13.85546875" style="120" customWidth="1"/>
    <col min="8199" max="8199" width="14.85546875" style="120" customWidth="1"/>
    <col min="8200" max="8448" width="9.140625" style="120"/>
    <col min="8449" max="8449" width="3.5703125" style="120" customWidth="1"/>
    <col min="8450" max="8450" width="27.28515625" style="120" customWidth="1"/>
    <col min="8451" max="8451" width="27.7109375" style="120" customWidth="1"/>
    <col min="8452" max="8452" width="12.7109375" style="120" customWidth="1"/>
    <col min="8453" max="8453" width="11.7109375" style="120" customWidth="1"/>
    <col min="8454" max="8454" width="13.85546875" style="120" customWidth="1"/>
    <col min="8455" max="8455" width="14.85546875" style="120" customWidth="1"/>
    <col min="8456" max="8704" width="9.140625" style="120"/>
    <col min="8705" max="8705" width="3.5703125" style="120" customWidth="1"/>
    <col min="8706" max="8706" width="27.28515625" style="120" customWidth="1"/>
    <col min="8707" max="8707" width="27.7109375" style="120" customWidth="1"/>
    <col min="8708" max="8708" width="12.7109375" style="120" customWidth="1"/>
    <col min="8709" max="8709" width="11.7109375" style="120" customWidth="1"/>
    <col min="8710" max="8710" width="13.85546875" style="120" customWidth="1"/>
    <col min="8711" max="8711" width="14.85546875" style="120" customWidth="1"/>
    <col min="8712" max="8960" width="9.140625" style="120"/>
    <col min="8961" max="8961" width="3.5703125" style="120" customWidth="1"/>
    <col min="8962" max="8962" width="27.28515625" style="120" customWidth="1"/>
    <col min="8963" max="8963" width="27.7109375" style="120" customWidth="1"/>
    <col min="8964" max="8964" width="12.7109375" style="120" customWidth="1"/>
    <col min="8965" max="8965" width="11.7109375" style="120" customWidth="1"/>
    <col min="8966" max="8966" width="13.85546875" style="120" customWidth="1"/>
    <col min="8967" max="8967" width="14.85546875" style="120" customWidth="1"/>
    <col min="8968" max="9216" width="9.140625" style="120"/>
    <col min="9217" max="9217" width="3.5703125" style="120" customWidth="1"/>
    <col min="9218" max="9218" width="27.28515625" style="120" customWidth="1"/>
    <col min="9219" max="9219" width="27.7109375" style="120" customWidth="1"/>
    <col min="9220" max="9220" width="12.7109375" style="120" customWidth="1"/>
    <col min="9221" max="9221" width="11.7109375" style="120" customWidth="1"/>
    <col min="9222" max="9222" width="13.85546875" style="120" customWidth="1"/>
    <col min="9223" max="9223" width="14.85546875" style="120" customWidth="1"/>
    <col min="9224" max="9472" width="9.140625" style="120"/>
    <col min="9473" max="9473" width="3.5703125" style="120" customWidth="1"/>
    <col min="9474" max="9474" width="27.28515625" style="120" customWidth="1"/>
    <col min="9475" max="9475" width="27.7109375" style="120" customWidth="1"/>
    <col min="9476" max="9476" width="12.7109375" style="120" customWidth="1"/>
    <col min="9477" max="9477" width="11.7109375" style="120" customWidth="1"/>
    <col min="9478" max="9478" width="13.85546875" style="120" customWidth="1"/>
    <col min="9479" max="9479" width="14.85546875" style="120" customWidth="1"/>
    <col min="9480" max="9728" width="9.140625" style="120"/>
    <col min="9729" max="9729" width="3.5703125" style="120" customWidth="1"/>
    <col min="9730" max="9730" width="27.28515625" style="120" customWidth="1"/>
    <col min="9731" max="9731" width="27.7109375" style="120" customWidth="1"/>
    <col min="9732" max="9732" width="12.7109375" style="120" customWidth="1"/>
    <col min="9733" max="9733" width="11.7109375" style="120" customWidth="1"/>
    <col min="9734" max="9734" width="13.85546875" style="120" customWidth="1"/>
    <col min="9735" max="9735" width="14.85546875" style="120" customWidth="1"/>
    <col min="9736" max="9984" width="9.140625" style="120"/>
    <col min="9985" max="9985" width="3.5703125" style="120" customWidth="1"/>
    <col min="9986" max="9986" width="27.28515625" style="120" customWidth="1"/>
    <col min="9987" max="9987" width="27.7109375" style="120" customWidth="1"/>
    <col min="9988" max="9988" width="12.7109375" style="120" customWidth="1"/>
    <col min="9989" max="9989" width="11.7109375" style="120" customWidth="1"/>
    <col min="9990" max="9990" width="13.85546875" style="120" customWidth="1"/>
    <col min="9991" max="9991" width="14.85546875" style="120" customWidth="1"/>
    <col min="9992" max="10240" width="9.140625" style="120"/>
    <col min="10241" max="10241" width="3.5703125" style="120" customWidth="1"/>
    <col min="10242" max="10242" width="27.28515625" style="120" customWidth="1"/>
    <col min="10243" max="10243" width="27.7109375" style="120" customWidth="1"/>
    <col min="10244" max="10244" width="12.7109375" style="120" customWidth="1"/>
    <col min="10245" max="10245" width="11.7109375" style="120" customWidth="1"/>
    <col min="10246" max="10246" width="13.85546875" style="120" customWidth="1"/>
    <col min="10247" max="10247" width="14.85546875" style="120" customWidth="1"/>
    <col min="10248" max="10496" width="9.140625" style="120"/>
    <col min="10497" max="10497" width="3.5703125" style="120" customWidth="1"/>
    <col min="10498" max="10498" width="27.28515625" style="120" customWidth="1"/>
    <col min="10499" max="10499" width="27.7109375" style="120" customWidth="1"/>
    <col min="10500" max="10500" width="12.7109375" style="120" customWidth="1"/>
    <col min="10501" max="10501" width="11.7109375" style="120" customWidth="1"/>
    <col min="10502" max="10502" width="13.85546875" style="120" customWidth="1"/>
    <col min="10503" max="10503" width="14.85546875" style="120" customWidth="1"/>
    <col min="10504" max="10752" width="9.140625" style="120"/>
    <col min="10753" max="10753" width="3.5703125" style="120" customWidth="1"/>
    <col min="10754" max="10754" width="27.28515625" style="120" customWidth="1"/>
    <col min="10755" max="10755" width="27.7109375" style="120" customWidth="1"/>
    <col min="10756" max="10756" width="12.7109375" style="120" customWidth="1"/>
    <col min="10757" max="10757" width="11.7109375" style="120" customWidth="1"/>
    <col min="10758" max="10758" width="13.85546875" style="120" customWidth="1"/>
    <col min="10759" max="10759" width="14.85546875" style="120" customWidth="1"/>
    <col min="10760" max="11008" width="9.140625" style="120"/>
    <col min="11009" max="11009" width="3.5703125" style="120" customWidth="1"/>
    <col min="11010" max="11010" width="27.28515625" style="120" customWidth="1"/>
    <col min="11011" max="11011" width="27.7109375" style="120" customWidth="1"/>
    <col min="11012" max="11012" width="12.7109375" style="120" customWidth="1"/>
    <col min="11013" max="11013" width="11.7109375" style="120" customWidth="1"/>
    <col min="11014" max="11014" width="13.85546875" style="120" customWidth="1"/>
    <col min="11015" max="11015" width="14.85546875" style="120" customWidth="1"/>
    <col min="11016" max="11264" width="9.140625" style="120"/>
    <col min="11265" max="11265" width="3.5703125" style="120" customWidth="1"/>
    <col min="11266" max="11266" width="27.28515625" style="120" customWidth="1"/>
    <col min="11267" max="11267" width="27.7109375" style="120" customWidth="1"/>
    <col min="11268" max="11268" width="12.7109375" style="120" customWidth="1"/>
    <col min="11269" max="11269" width="11.7109375" style="120" customWidth="1"/>
    <col min="11270" max="11270" width="13.85546875" style="120" customWidth="1"/>
    <col min="11271" max="11271" width="14.85546875" style="120" customWidth="1"/>
    <col min="11272" max="11520" width="9.140625" style="120"/>
    <col min="11521" max="11521" width="3.5703125" style="120" customWidth="1"/>
    <col min="11522" max="11522" width="27.28515625" style="120" customWidth="1"/>
    <col min="11523" max="11523" width="27.7109375" style="120" customWidth="1"/>
    <col min="11524" max="11524" width="12.7109375" style="120" customWidth="1"/>
    <col min="11525" max="11525" width="11.7109375" style="120" customWidth="1"/>
    <col min="11526" max="11526" width="13.85546875" style="120" customWidth="1"/>
    <col min="11527" max="11527" width="14.85546875" style="120" customWidth="1"/>
    <col min="11528" max="11776" width="9.140625" style="120"/>
    <col min="11777" max="11777" width="3.5703125" style="120" customWidth="1"/>
    <col min="11778" max="11778" width="27.28515625" style="120" customWidth="1"/>
    <col min="11779" max="11779" width="27.7109375" style="120" customWidth="1"/>
    <col min="11780" max="11780" width="12.7109375" style="120" customWidth="1"/>
    <col min="11781" max="11781" width="11.7109375" style="120" customWidth="1"/>
    <col min="11782" max="11782" width="13.85546875" style="120" customWidth="1"/>
    <col min="11783" max="11783" width="14.85546875" style="120" customWidth="1"/>
    <col min="11784" max="12032" width="9.140625" style="120"/>
    <col min="12033" max="12033" width="3.5703125" style="120" customWidth="1"/>
    <col min="12034" max="12034" width="27.28515625" style="120" customWidth="1"/>
    <col min="12035" max="12035" width="27.7109375" style="120" customWidth="1"/>
    <col min="12036" max="12036" width="12.7109375" style="120" customWidth="1"/>
    <col min="12037" max="12037" width="11.7109375" style="120" customWidth="1"/>
    <col min="12038" max="12038" width="13.85546875" style="120" customWidth="1"/>
    <col min="12039" max="12039" width="14.85546875" style="120" customWidth="1"/>
    <col min="12040" max="12288" width="9.140625" style="120"/>
    <col min="12289" max="12289" width="3.5703125" style="120" customWidth="1"/>
    <col min="12290" max="12290" width="27.28515625" style="120" customWidth="1"/>
    <col min="12291" max="12291" width="27.7109375" style="120" customWidth="1"/>
    <col min="12292" max="12292" width="12.7109375" style="120" customWidth="1"/>
    <col min="12293" max="12293" width="11.7109375" style="120" customWidth="1"/>
    <col min="12294" max="12294" width="13.85546875" style="120" customWidth="1"/>
    <col min="12295" max="12295" width="14.85546875" style="120" customWidth="1"/>
    <col min="12296" max="12544" width="9.140625" style="120"/>
    <col min="12545" max="12545" width="3.5703125" style="120" customWidth="1"/>
    <col min="12546" max="12546" width="27.28515625" style="120" customWidth="1"/>
    <col min="12547" max="12547" width="27.7109375" style="120" customWidth="1"/>
    <col min="12548" max="12548" width="12.7109375" style="120" customWidth="1"/>
    <col min="12549" max="12549" width="11.7109375" style="120" customWidth="1"/>
    <col min="12550" max="12550" width="13.85546875" style="120" customWidth="1"/>
    <col min="12551" max="12551" width="14.85546875" style="120" customWidth="1"/>
    <col min="12552" max="12800" width="9.140625" style="120"/>
    <col min="12801" max="12801" width="3.5703125" style="120" customWidth="1"/>
    <col min="12802" max="12802" width="27.28515625" style="120" customWidth="1"/>
    <col min="12803" max="12803" width="27.7109375" style="120" customWidth="1"/>
    <col min="12804" max="12804" width="12.7109375" style="120" customWidth="1"/>
    <col min="12805" max="12805" width="11.7109375" style="120" customWidth="1"/>
    <col min="12806" max="12806" width="13.85546875" style="120" customWidth="1"/>
    <col min="12807" max="12807" width="14.85546875" style="120" customWidth="1"/>
    <col min="12808" max="13056" width="9.140625" style="120"/>
    <col min="13057" max="13057" width="3.5703125" style="120" customWidth="1"/>
    <col min="13058" max="13058" width="27.28515625" style="120" customWidth="1"/>
    <col min="13059" max="13059" width="27.7109375" style="120" customWidth="1"/>
    <col min="13060" max="13060" width="12.7109375" style="120" customWidth="1"/>
    <col min="13061" max="13061" width="11.7109375" style="120" customWidth="1"/>
    <col min="13062" max="13062" width="13.85546875" style="120" customWidth="1"/>
    <col min="13063" max="13063" width="14.85546875" style="120" customWidth="1"/>
    <col min="13064" max="13312" width="9.140625" style="120"/>
    <col min="13313" max="13313" width="3.5703125" style="120" customWidth="1"/>
    <col min="13314" max="13314" width="27.28515625" style="120" customWidth="1"/>
    <col min="13315" max="13315" width="27.7109375" style="120" customWidth="1"/>
    <col min="13316" max="13316" width="12.7109375" style="120" customWidth="1"/>
    <col min="13317" max="13317" width="11.7109375" style="120" customWidth="1"/>
    <col min="13318" max="13318" width="13.85546875" style="120" customWidth="1"/>
    <col min="13319" max="13319" width="14.85546875" style="120" customWidth="1"/>
    <col min="13320" max="13568" width="9.140625" style="120"/>
    <col min="13569" max="13569" width="3.5703125" style="120" customWidth="1"/>
    <col min="13570" max="13570" width="27.28515625" style="120" customWidth="1"/>
    <col min="13571" max="13571" width="27.7109375" style="120" customWidth="1"/>
    <col min="13572" max="13572" width="12.7109375" style="120" customWidth="1"/>
    <col min="13573" max="13573" width="11.7109375" style="120" customWidth="1"/>
    <col min="13574" max="13574" width="13.85546875" style="120" customWidth="1"/>
    <col min="13575" max="13575" width="14.85546875" style="120" customWidth="1"/>
    <col min="13576" max="13824" width="9.140625" style="120"/>
    <col min="13825" max="13825" width="3.5703125" style="120" customWidth="1"/>
    <col min="13826" max="13826" width="27.28515625" style="120" customWidth="1"/>
    <col min="13827" max="13827" width="27.7109375" style="120" customWidth="1"/>
    <col min="13828" max="13828" width="12.7109375" style="120" customWidth="1"/>
    <col min="13829" max="13829" width="11.7109375" style="120" customWidth="1"/>
    <col min="13830" max="13830" width="13.85546875" style="120" customWidth="1"/>
    <col min="13831" max="13831" width="14.85546875" style="120" customWidth="1"/>
    <col min="13832" max="14080" width="9.140625" style="120"/>
    <col min="14081" max="14081" width="3.5703125" style="120" customWidth="1"/>
    <col min="14082" max="14082" width="27.28515625" style="120" customWidth="1"/>
    <col min="14083" max="14083" width="27.7109375" style="120" customWidth="1"/>
    <col min="14084" max="14084" width="12.7109375" style="120" customWidth="1"/>
    <col min="14085" max="14085" width="11.7109375" style="120" customWidth="1"/>
    <col min="14086" max="14086" width="13.85546875" style="120" customWidth="1"/>
    <col min="14087" max="14087" width="14.85546875" style="120" customWidth="1"/>
    <col min="14088" max="14336" width="9.140625" style="120"/>
    <col min="14337" max="14337" width="3.5703125" style="120" customWidth="1"/>
    <col min="14338" max="14338" width="27.28515625" style="120" customWidth="1"/>
    <col min="14339" max="14339" width="27.7109375" style="120" customWidth="1"/>
    <col min="14340" max="14340" width="12.7109375" style="120" customWidth="1"/>
    <col min="14341" max="14341" width="11.7109375" style="120" customWidth="1"/>
    <col min="14342" max="14342" width="13.85546875" style="120" customWidth="1"/>
    <col min="14343" max="14343" width="14.85546875" style="120" customWidth="1"/>
    <col min="14344" max="14592" width="9.140625" style="120"/>
    <col min="14593" max="14593" width="3.5703125" style="120" customWidth="1"/>
    <col min="14594" max="14594" width="27.28515625" style="120" customWidth="1"/>
    <col min="14595" max="14595" width="27.7109375" style="120" customWidth="1"/>
    <col min="14596" max="14596" width="12.7109375" style="120" customWidth="1"/>
    <col min="14597" max="14597" width="11.7109375" style="120" customWidth="1"/>
    <col min="14598" max="14598" width="13.85546875" style="120" customWidth="1"/>
    <col min="14599" max="14599" width="14.85546875" style="120" customWidth="1"/>
    <col min="14600" max="14848" width="9.140625" style="120"/>
    <col min="14849" max="14849" width="3.5703125" style="120" customWidth="1"/>
    <col min="14850" max="14850" width="27.28515625" style="120" customWidth="1"/>
    <col min="14851" max="14851" width="27.7109375" style="120" customWidth="1"/>
    <col min="14852" max="14852" width="12.7109375" style="120" customWidth="1"/>
    <col min="14853" max="14853" width="11.7109375" style="120" customWidth="1"/>
    <col min="14854" max="14854" width="13.85546875" style="120" customWidth="1"/>
    <col min="14855" max="14855" width="14.85546875" style="120" customWidth="1"/>
    <col min="14856" max="15104" width="9.140625" style="120"/>
    <col min="15105" max="15105" width="3.5703125" style="120" customWidth="1"/>
    <col min="15106" max="15106" width="27.28515625" style="120" customWidth="1"/>
    <col min="15107" max="15107" width="27.7109375" style="120" customWidth="1"/>
    <col min="15108" max="15108" width="12.7109375" style="120" customWidth="1"/>
    <col min="15109" max="15109" width="11.7109375" style="120" customWidth="1"/>
    <col min="15110" max="15110" width="13.85546875" style="120" customWidth="1"/>
    <col min="15111" max="15111" width="14.85546875" style="120" customWidth="1"/>
    <col min="15112" max="15360" width="9.140625" style="120"/>
    <col min="15361" max="15361" width="3.5703125" style="120" customWidth="1"/>
    <col min="15362" max="15362" width="27.28515625" style="120" customWidth="1"/>
    <col min="15363" max="15363" width="27.7109375" style="120" customWidth="1"/>
    <col min="15364" max="15364" width="12.7109375" style="120" customWidth="1"/>
    <col min="15365" max="15365" width="11.7109375" style="120" customWidth="1"/>
    <col min="15366" max="15366" width="13.85546875" style="120" customWidth="1"/>
    <col min="15367" max="15367" width="14.85546875" style="120" customWidth="1"/>
    <col min="15368" max="15616" width="9.140625" style="120"/>
    <col min="15617" max="15617" width="3.5703125" style="120" customWidth="1"/>
    <col min="15618" max="15618" width="27.28515625" style="120" customWidth="1"/>
    <col min="15619" max="15619" width="27.7109375" style="120" customWidth="1"/>
    <col min="15620" max="15620" width="12.7109375" style="120" customWidth="1"/>
    <col min="15621" max="15621" width="11.7109375" style="120" customWidth="1"/>
    <col min="15622" max="15622" width="13.85546875" style="120" customWidth="1"/>
    <col min="15623" max="15623" width="14.85546875" style="120" customWidth="1"/>
    <col min="15624" max="15872" width="9.140625" style="120"/>
    <col min="15873" max="15873" width="3.5703125" style="120" customWidth="1"/>
    <col min="15874" max="15874" width="27.28515625" style="120" customWidth="1"/>
    <col min="15875" max="15875" width="27.7109375" style="120" customWidth="1"/>
    <col min="15876" max="15876" width="12.7109375" style="120" customWidth="1"/>
    <col min="15877" max="15877" width="11.7109375" style="120" customWidth="1"/>
    <col min="15878" max="15878" width="13.85546875" style="120" customWidth="1"/>
    <col min="15879" max="15879" width="14.85546875" style="120" customWidth="1"/>
    <col min="15880" max="16128" width="9.140625" style="120"/>
    <col min="16129" max="16129" width="3.5703125" style="120" customWidth="1"/>
    <col min="16130" max="16130" width="27.28515625" style="120" customWidth="1"/>
    <col min="16131" max="16131" width="27.7109375" style="120" customWidth="1"/>
    <col min="16132" max="16132" width="12.7109375" style="120" customWidth="1"/>
    <col min="16133" max="16133" width="11.7109375" style="120" customWidth="1"/>
    <col min="16134" max="16134" width="13.85546875" style="120" customWidth="1"/>
    <col min="16135" max="16135" width="14.85546875" style="120" customWidth="1"/>
    <col min="16136" max="16384" width="9.140625" style="120"/>
  </cols>
  <sheetData>
    <row r="1" spans="1:7" x14ac:dyDescent="0.25">
      <c r="F1" s="235" t="s">
        <v>472</v>
      </c>
      <c r="G1" s="235"/>
    </row>
    <row r="2" spans="1:7" x14ac:dyDescent="0.25">
      <c r="F2" s="235" t="s">
        <v>51</v>
      </c>
      <c r="G2" s="235"/>
    </row>
    <row r="3" spans="1:7" x14ac:dyDescent="0.25">
      <c r="D3" s="235" t="s">
        <v>339</v>
      </c>
      <c r="E3" s="299"/>
      <c r="F3" s="299"/>
      <c r="G3" s="299"/>
    </row>
    <row r="4" spans="1:7" x14ac:dyDescent="0.25">
      <c r="D4" s="121"/>
      <c r="E4" s="236" t="s">
        <v>440</v>
      </c>
      <c r="F4" s="236"/>
      <c r="G4" s="236"/>
    </row>
    <row r="5" spans="1:7" x14ac:dyDescent="0.25">
      <c r="D5" s="235" t="s">
        <v>473</v>
      </c>
      <c r="E5" s="299"/>
      <c r="F5" s="299"/>
      <c r="G5" s="299"/>
    </row>
    <row r="7" spans="1:7" x14ac:dyDescent="0.25">
      <c r="B7" s="103" t="s">
        <v>441</v>
      </c>
      <c r="C7" s="13"/>
      <c r="D7" s="13"/>
      <c r="E7" s="13"/>
    </row>
    <row r="8" spans="1:7" x14ac:dyDescent="0.25">
      <c r="B8" s="103" t="s">
        <v>442</v>
      </c>
    </row>
    <row r="9" spans="1:7" x14ac:dyDescent="0.25">
      <c r="B9" s="103" t="s">
        <v>568</v>
      </c>
    </row>
    <row r="11" spans="1:7" x14ac:dyDescent="0.25">
      <c r="A11" s="297" t="s">
        <v>434</v>
      </c>
      <c r="B11" s="297" t="s">
        <v>435</v>
      </c>
      <c r="C11" s="297" t="s">
        <v>436</v>
      </c>
      <c r="D11" s="300" t="s">
        <v>437</v>
      </c>
      <c r="E11" s="301"/>
      <c r="F11" s="297" t="s">
        <v>438</v>
      </c>
      <c r="G11" s="297" t="s">
        <v>439</v>
      </c>
    </row>
    <row r="12" spans="1:7" ht="79.5" customHeight="1" x14ac:dyDescent="0.25">
      <c r="A12" s="298"/>
      <c r="B12" s="298"/>
      <c r="C12" s="298"/>
      <c r="D12" s="128" t="s">
        <v>466</v>
      </c>
      <c r="E12" s="128" t="s">
        <v>566</v>
      </c>
      <c r="F12" s="298"/>
      <c r="G12" s="298"/>
    </row>
    <row r="13" spans="1:7" x14ac:dyDescent="0.25">
      <c r="A13" s="123">
        <v>1</v>
      </c>
      <c r="B13" s="128"/>
      <c r="C13" s="123"/>
      <c r="D13" s="123">
        <v>0</v>
      </c>
      <c r="E13" s="123">
        <v>0</v>
      </c>
      <c r="F13" s="123"/>
      <c r="G13" s="123"/>
    </row>
  </sheetData>
  <mergeCells count="11">
    <mergeCell ref="A11:A12"/>
    <mergeCell ref="B11:B12"/>
    <mergeCell ref="C11:C12"/>
    <mergeCell ref="D11:E11"/>
    <mergeCell ref="F11:F12"/>
    <mergeCell ref="G11:G12"/>
    <mergeCell ref="F1:G1"/>
    <mergeCell ref="F2:G2"/>
    <mergeCell ref="D3:G3"/>
    <mergeCell ref="E4:G4"/>
    <mergeCell ref="D5:G5"/>
  </mergeCells>
  <pageMargins left="0.70866141732283472" right="0.70866141732283472" top="0.74803149606299213" bottom="0.74803149606299213" header="0.31496062992125984" footer="0.31496062992125984"/>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view="pageBreakPreview" zoomScaleNormal="100" zoomScaleSheetLayoutView="100" workbookViewId="0">
      <selection activeCell="F11" sqref="F11"/>
    </sheetView>
  </sheetViews>
  <sheetFormatPr defaultRowHeight="15" x14ac:dyDescent="0.25"/>
  <cols>
    <col min="1" max="1" width="53.5703125" style="120" customWidth="1"/>
    <col min="2" max="3" width="12.28515625" style="120" customWidth="1"/>
    <col min="4" max="256" width="9.140625" style="120"/>
    <col min="257" max="257" width="53.5703125" style="120" customWidth="1"/>
    <col min="258" max="259" width="12.28515625" style="120" customWidth="1"/>
    <col min="260" max="512" width="9.140625" style="120"/>
    <col min="513" max="513" width="53.5703125" style="120" customWidth="1"/>
    <col min="514" max="515" width="12.28515625" style="120" customWidth="1"/>
    <col min="516" max="768" width="9.140625" style="120"/>
    <col min="769" max="769" width="53.5703125" style="120" customWidth="1"/>
    <col min="770" max="771" width="12.28515625" style="120" customWidth="1"/>
    <col min="772" max="1024" width="9.140625" style="120"/>
    <col min="1025" max="1025" width="53.5703125" style="120" customWidth="1"/>
    <col min="1026" max="1027" width="12.28515625" style="120" customWidth="1"/>
    <col min="1028" max="1280" width="9.140625" style="120"/>
    <col min="1281" max="1281" width="53.5703125" style="120" customWidth="1"/>
    <col min="1282" max="1283" width="12.28515625" style="120" customWidth="1"/>
    <col min="1284" max="1536" width="9.140625" style="120"/>
    <col min="1537" max="1537" width="53.5703125" style="120" customWidth="1"/>
    <col min="1538" max="1539" width="12.28515625" style="120" customWidth="1"/>
    <col min="1540" max="1792" width="9.140625" style="120"/>
    <col min="1793" max="1793" width="53.5703125" style="120" customWidth="1"/>
    <col min="1794" max="1795" width="12.28515625" style="120" customWidth="1"/>
    <col min="1796" max="2048" width="9.140625" style="120"/>
    <col min="2049" max="2049" width="53.5703125" style="120" customWidth="1"/>
    <col min="2050" max="2051" width="12.28515625" style="120" customWidth="1"/>
    <col min="2052" max="2304" width="9.140625" style="120"/>
    <col min="2305" max="2305" width="53.5703125" style="120" customWidth="1"/>
    <col min="2306" max="2307" width="12.28515625" style="120" customWidth="1"/>
    <col min="2308" max="2560" width="9.140625" style="120"/>
    <col min="2561" max="2561" width="53.5703125" style="120" customWidth="1"/>
    <col min="2562" max="2563" width="12.28515625" style="120" customWidth="1"/>
    <col min="2564" max="2816" width="9.140625" style="120"/>
    <col min="2817" max="2817" width="53.5703125" style="120" customWidth="1"/>
    <col min="2818" max="2819" width="12.28515625" style="120" customWidth="1"/>
    <col min="2820" max="3072" width="9.140625" style="120"/>
    <col min="3073" max="3073" width="53.5703125" style="120" customWidth="1"/>
    <col min="3074" max="3075" width="12.28515625" style="120" customWidth="1"/>
    <col min="3076" max="3328" width="9.140625" style="120"/>
    <col min="3329" max="3329" width="53.5703125" style="120" customWidth="1"/>
    <col min="3330" max="3331" width="12.28515625" style="120" customWidth="1"/>
    <col min="3332" max="3584" width="9.140625" style="120"/>
    <col min="3585" max="3585" width="53.5703125" style="120" customWidth="1"/>
    <col min="3586" max="3587" width="12.28515625" style="120" customWidth="1"/>
    <col min="3588" max="3840" width="9.140625" style="120"/>
    <col min="3841" max="3841" width="53.5703125" style="120" customWidth="1"/>
    <col min="3842" max="3843" width="12.28515625" style="120" customWidth="1"/>
    <col min="3844" max="4096" width="9.140625" style="120"/>
    <col min="4097" max="4097" width="53.5703125" style="120" customWidth="1"/>
    <col min="4098" max="4099" width="12.28515625" style="120" customWidth="1"/>
    <col min="4100" max="4352" width="9.140625" style="120"/>
    <col min="4353" max="4353" width="53.5703125" style="120" customWidth="1"/>
    <col min="4354" max="4355" width="12.28515625" style="120" customWidth="1"/>
    <col min="4356" max="4608" width="9.140625" style="120"/>
    <col min="4609" max="4609" width="53.5703125" style="120" customWidth="1"/>
    <col min="4610" max="4611" width="12.28515625" style="120" customWidth="1"/>
    <col min="4612" max="4864" width="9.140625" style="120"/>
    <col min="4865" max="4865" width="53.5703125" style="120" customWidth="1"/>
    <col min="4866" max="4867" width="12.28515625" style="120" customWidth="1"/>
    <col min="4868" max="5120" width="9.140625" style="120"/>
    <col min="5121" max="5121" width="53.5703125" style="120" customWidth="1"/>
    <col min="5122" max="5123" width="12.28515625" style="120" customWidth="1"/>
    <col min="5124" max="5376" width="9.140625" style="120"/>
    <col min="5377" max="5377" width="53.5703125" style="120" customWidth="1"/>
    <col min="5378" max="5379" width="12.28515625" style="120" customWidth="1"/>
    <col min="5380" max="5632" width="9.140625" style="120"/>
    <col min="5633" max="5633" width="53.5703125" style="120" customWidth="1"/>
    <col min="5634" max="5635" width="12.28515625" style="120" customWidth="1"/>
    <col min="5636" max="5888" width="9.140625" style="120"/>
    <col min="5889" max="5889" width="53.5703125" style="120" customWidth="1"/>
    <col min="5890" max="5891" width="12.28515625" style="120" customWidth="1"/>
    <col min="5892" max="6144" width="9.140625" style="120"/>
    <col min="6145" max="6145" width="53.5703125" style="120" customWidth="1"/>
    <col min="6146" max="6147" width="12.28515625" style="120" customWidth="1"/>
    <col min="6148" max="6400" width="9.140625" style="120"/>
    <col min="6401" max="6401" width="53.5703125" style="120" customWidth="1"/>
    <col min="6402" max="6403" width="12.28515625" style="120" customWidth="1"/>
    <col min="6404" max="6656" width="9.140625" style="120"/>
    <col min="6657" max="6657" width="53.5703125" style="120" customWidth="1"/>
    <col min="6658" max="6659" width="12.28515625" style="120" customWidth="1"/>
    <col min="6660" max="6912" width="9.140625" style="120"/>
    <col min="6913" max="6913" width="53.5703125" style="120" customWidth="1"/>
    <col min="6914" max="6915" width="12.28515625" style="120" customWidth="1"/>
    <col min="6916" max="7168" width="9.140625" style="120"/>
    <col min="7169" max="7169" width="53.5703125" style="120" customWidth="1"/>
    <col min="7170" max="7171" width="12.28515625" style="120" customWidth="1"/>
    <col min="7172" max="7424" width="9.140625" style="120"/>
    <col min="7425" max="7425" width="53.5703125" style="120" customWidth="1"/>
    <col min="7426" max="7427" width="12.28515625" style="120" customWidth="1"/>
    <col min="7428" max="7680" width="9.140625" style="120"/>
    <col min="7681" max="7681" width="53.5703125" style="120" customWidth="1"/>
    <col min="7682" max="7683" width="12.28515625" style="120" customWidth="1"/>
    <col min="7684" max="7936" width="9.140625" style="120"/>
    <col min="7937" max="7937" width="53.5703125" style="120" customWidth="1"/>
    <col min="7938" max="7939" width="12.28515625" style="120" customWidth="1"/>
    <col min="7940" max="8192" width="9.140625" style="120"/>
    <col min="8193" max="8193" width="53.5703125" style="120" customWidth="1"/>
    <col min="8194" max="8195" width="12.28515625" style="120" customWidth="1"/>
    <col min="8196" max="8448" width="9.140625" style="120"/>
    <col min="8449" max="8449" width="53.5703125" style="120" customWidth="1"/>
    <col min="8450" max="8451" width="12.28515625" style="120" customWidth="1"/>
    <col min="8452" max="8704" width="9.140625" style="120"/>
    <col min="8705" max="8705" width="53.5703125" style="120" customWidth="1"/>
    <col min="8706" max="8707" width="12.28515625" style="120" customWidth="1"/>
    <col min="8708" max="8960" width="9.140625" style="120"/>
    <col min="8961" max="8961" width="53.5703125" style="120" customWidth="1"/>
    <col min="8962" max="8963" width="12.28515625" style="120" customWidth="1"/>
    <col min="8964" max="9216" width="9.140625" style="120"/>
    <col min="9217" max="9217" width="53.5703125" style="120" customWidth="1"/>
    <col min="9218" max="9219" width="12.28515625" style="120" customWidth="1"/>
    <col min="9220" max="9472" width="9.140625" style="120"/>
    <col min="9473" max="9473" width="53.5703125" style="120" customWidth="1"/>
    <col min="9474" max="9475" width="12.28515625" style="120" customWidth="1"/>
    <col min="9476" max="9728" width="9.140625" style="120"/>
    <col min="9729" max="9729" width="53.5703125" style="120" customWidth="1"/>
    <col min="9730" max="9731" width="12.28515625" style="120" customWidth="1"/>
    <col min="9732" max="9984" width="9.140625" style="120"/>
    <col min="9985" max="9985" width="53.5703125" style="120" customWidth="1"/>
    <col min="9986" max="9987" width="12.28515625" style="120" customWidth="1"/>
    <col min="9988" max="10240" width="9.140625" style="120"/>
    <col min="10241" max="10241" width="53.5703125" style="120" customWidth="1"/>
    <col min="10242" max="10243" width="12.28515625" style="120" customWidth="1"/>
    <col min="10244" max="10496" width="9.140625" style="120"/>
    <col min="10497" max="10497" width="53.5703125" style="120" customWidth="1"/>
    <col min="10498" max="10499" width="12.28515625" style="120" customWidth="1"/>
    <col min="10500" max="10752" width="9.140625" style="120"/>
    <col min="10753" max="10753" width="53.5703125" style="120" customWidth="1"/>
    <col min="10754" max="10755" width="12.28515625" style="120" customWidth="1"/>
    <col min="10756" max="11008" width="9.140625" style="120"/>
    <col min="11009" max="11009" width="53.5703125" style="120" customWidth="1"/>
    <col min="11010" max="11011" width="12.28515625" style="120" customWidth="1"/>
    <col min="11012" max="11264" width="9.140625" style="120"/>
    <col min="11265" max="11265" width="53.5703125" style="120" customWidth="1"/>
    <col min="11266" max="11267" width="12.28515625" style="120" customWidth="1"/>
    <col min="11268" max="11520" width="9.140625" style="120"/>
    <col min="11521" max="11521" width="53.5703125" style="120" customWidth="1"/>
    <col min="11522" max="11523" width="12.28515625" style="120" customWidth="1"/>
    <col min="11524" max="11776" width="9.140625" style="120"/>
    <col min="11777" max="11777" width="53.5703125" style="120" customWidth="1"/>
    <col min="11778" max="11779" width="12.28515625" style="120" customWidth="1"/>
    <col min="11780" max="12032" width="9.140625" style="120"/>
    <col min="12033" max="12033" width="53.5703125" style="120" customWidth="1"/>
    <col min="12034" max="12035" width="12.28515625" style="120" customWidth="1"/>
    <col min="12036" max="12288" width="9.140625" style="120"/>
    <col min="12289" max="12289" width="53.5703125" style="120" customWidth="1"/>
    <col min="12290" max="12291" width="12.28515625" style="120" customWidth="1"/>
    <col min="12292" max="12544" width="9.140625" style="120"/>
    <col min="12545" max="12545" width="53.5703125" style="120" customWidth="1"/>
    <col min="12546" max="12547" width="12.28515625" style="120" customWidth="1"/>
    <col min="12548" max="12800" width="9.140625" style="120"/>
    <col min="12801" max="12801" width="53.5703125" style="120" customWidth="1"/>
    <col min="12802" max="12803" width="12.28515625" style="120" customWidth="1"/>
    <col min="12804" max="13056" width="9.140625" style="120"/>
    <col min="13057" max="13057" width="53.5703125" style="120" customWidth="1"/>
    <col min="13058" max="13059" width="12.28515625" style="120" customWidth="1"/>
    <col min="13060" max="13312" width="9.140625" style="120"/>
    <col min="13313" max="13313" width="53.5703125" style="120" customWidth="1"/>
    <col min="13314" max="13315" width="12.28515625" style="120" customWidth="1"/>
    <col min="13316" max="13568" width="9.140625" style="120"/>
    <col min="13569" max="13569" width="53.5703125" style="120" customWidth="1"/>
    <col min="13570" max="13571" width="12.28515625" style="120" customWidth="1"/>
    <col min="13572" max="13824" width="9.140625" style="120"/>
    <col min="13825" max="13825" width="53.5703125" style="120" customWidth="1"/>
    <col min="13826" max="13827" width="12.28515625" style="120" customWidth="1"/>
    <col min="13828" max="14080" width="9.140625" style="120"/>
    <col min="14081" max="14081" width="53.5703125" style="120" customWidth="1"/>
    <col min="14082" max="14083" width="12.28515625" style="120" customWidth="1"/>
    <col min="14084" max="14336" width="9.140625" style="120"/>
    <col min="14337" max="14337" width="53.5703125" style="120" customWidth="1"/>
    <col min="14338" max="14339" width="12.28515625" style="120" customWidth="1"/>
    <col min="14340" max="14592" width="9.140625" style="120"/>
    <col min="14593" max="14593" width="53.5703125" style="120" customWidth="1"/>
    <col min="14594" max="14595" width="12.28515625" style="120" customWidth="1"/>
    <col min="14596" max="14848" width="9.140625" style="120"/>
    <col min="14849" max="14849" width="53.5703125" style="120" customWidth="1"/>
    <col min="14850" max="14851" width="12.28515625" style="120" customWidth="1"/>
    <col min="14852" max="15104" width="9.140625" style="120"/>
    <col min="15105" max="15105" width="53.5703125" style="120" customWidth="1"/>
    <col min="15106" max="15107" width="12.28515625" style="120" customWidth="1"/>
    <col min="15108" max="15360" width="9.140625" style="120"/>
    <col min="15361" max="15361" width="53.5703125" style="120" customWidth="1"/>
    <col min="15362" max="15363" width="12.28515625" style="120" customWidth="1"/>
    <col min="15364" max="15616" width="9.140625" style="120"/>
    <col min="15617" max="15617" width="53.5703125" style="120" customWidth="1"/>
    <col min="15618" max="15619" width="12.28515625" style="120" customWidth="1"/>
    <col min="15620" max="15872" width="9.140625" style="120"/>
    <col min="15873" max="15873" width="53.5703125" style="120" customWidth="1"/>
    <col min="15874" max="15875" width="12.28515625" style="120" customWidth="1"/>
    <col min="15876" max="16128" width="9.140625" style="120"/>
    <col min="16129" max="16129" width="53.5703125" style="120" customWidth="1"/>
    <col min="16130" max="16131" width="12.28515625" style="120" customWidth="1"/>
    <col min="16132" max="16384" width="9.140625" style="120"/>
  </cols>
  <sheetData>
    <row r="1" spans="1:3" x14ac:dyDescent="0.25">
      <c r="A1" s="235" t="s">
        <v>474</v>
      </c>
      <c r="B1" s="235"/>
      <c r="C1" s="235"/>
    </row>
    <row r="2" spans="1:3" x14ac:dyDescent="0.25">
      <c r="A2" s="235" t="s">
        <v>51</v>
      </c>
      <c r="B2" s="235"/>
      <c r="C2" s="235"/>
    </row>
    <row r="3" spans="1:3" x14ac:dyDescent="0.25">
      <c r="A3" s="235" t="s">
        <v>339</v>
      </c>
      <c r="B3" s="235"/>
      <c r="C3" s="235"/>
    </row>
    <row r="4" spans="1:3" x14ac:dyDescent="0.25">
      <c r="A4" s="236" t="s">
        <v>443</v>
      </c>
      <c r="B4" s="236"/>
      <c r="C4" s="236"/>
    </row>
    <row r="5" spans="1:3" x14ac:dyDescent="0.25">
      <c r="A5" s="235" t="s">
        <v>444</v>
      </c>
      <c r="B5" s="235"/>
      <c r="C5" s="235"/>
    </row>
    <row r="7" spans="1:3" x14ac:dyDescent="0.25">
      <c r="A7" s="103" t="s">
        <v>445</v>
      </c>
      <c r="B7" s="13"/>
      <c r="C7" s="13"/>
    </row>
    <row r="8" spans="1:3" x14ac:dyDescent="0.25">
      <c r="A8" s="103" t="s">
        <v>569</v>
      </c>
      <c r="B8" s="13"/>
      <c r="C8" s="13"/>
    </row>
    <row r="9" spans="1:3" x14ac:dyDescent="0.25">
      <c r="A9" s="13"/>
    </row>
    <row r="13" spans="1:3" x14ac:dyDescent="0.25">
      <c r="A13" s="302" t="s">
        <v>446</v>
      </c>
      <c r="B13" s="304" t="s">
        <v>146</v>
      </c>
      <c r="C13" s="305"/>
    </row>
    <row r="14" spans="1:3" x14ac:dyDescent="0.25">
      <c r="A14" s="303"/>
      <c r="B14" s="125" t="s">
        <v>447</v>
      </c>
      <c r="C14" s="125" t="s">
        <v>448</v>
      </c>
    </row>
    <row r="15" spans="1:3" ht="26.25" x14ac:dyDescent="0.25">
      <c r="A15" s="124" t="s">
        <v>449</v>
      </c>
      <c r="B15" s="125"/>
      <c r="C15" s="125"/>
    </row>
    <row r="16" spans="1:3" ht="30" x14ac:dyDescent="0.25">
      <c r="A16" s="125" t="s">
        <v>450</v>
      </c>
      <c r="B16" s="125"/>
      <c r="C16" s="125">
        <v>0</v>
      </c>
    </row>
    <row r="17" spans="1:3" ht="30" x14ac:dyDescent="0.25">
      <c r="A17" s="125" t="s">
        <v>451</v>
      </c>
      <c r="B17" s="125"/>
      <c r="C17" s="125"/>
    </row>
    <row r="18" spans="1:3" ht="45" x14ac:dyDescent="0.25">
      <c r="A18" s="125" t="s">
        <v>452</v>
      </c>
      <c r="B18" s="125"/>
      <c r="C18" s="125"/>
    </row>
    <row r="19" spans="1:3" ht="30" x14ac:dyDescent="0.25">
      <c r="A19" s="125" t="s">
        <v>453</v>
      </c>
      <c r="B19" s="125"/>
      <c r="C19" s="125"/>
    </row>
    <row r="20" spans="1:3" x14ac:dyDescent="0.25">
      <c r="A20" s="126" t="s">
        <v>454</v>
      </c>
      <c r="B20" s="125"/>
      <c r="C20" s="126">
        <v>0</v>
      </c>
    </row>
    <row r="21" spans="1:3" ht="30" x14ac:dyDescent="0.25">
      <c r="A21" s="125" t="s">
        <v>455</v>
      </c>
      <c r="B21" s="125">
        <v>0</v>
      </c>
      <c r="C21" s="125"/>
    </row>
    <row r="22" spans="1:3" ht="30" x14ac:dyDescent="0.25">
      <c r="A22" s="125" t="s">
        <v>456</v>
      </c>
      <c r="B22" s="125"/>
      <c r="C22" s="125"/>
    </row>
    <row r="23" spans="1:3" ht="30" x14ac:dyDescent="0.25">
      <c r="A23" s="125" t="s">
        <v>457</v>
      </c>
      <c r="B23" s="125"/>
      <c r="C23" s="125"/>
    </row>
    <row r="24" spans="1:3" x14ac:dyDescent="0.25">
      <c r="A24" s="126" t="s">
        <v>454</v>
      </c>
      <c r="B24" s="126">
        <v>0</v>
      </c>
      <c r="C24" s="125"/>
    </row>
  </sheetData>
  <mergeCells count="7">
    <mergeCell ref="A13:A14"/>
    <mergeCell ref="B13:C13"/>
    <mergeCell ref="A1:C1"/>
    <mergeCell ref="A2:C2"/>
    <mergeCell ref="A3:C3"/>
    <mergeCell ref="A4:C4"/>
    <mergeCell ref="A5:C5"/>
  </mergeCells>
  <pageMargins left="0.70866141732283472" right="0.70866141732283472" top="0.74803149606299213" bottom="0.74803149606299213" header="0.31496062992125984" footer="0.31496062992125984"/>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BreakPreview" topLeftCell="A19" zoomScaleNormal="100" zoomScaleSheetLayoutView="100" workbookViewId="0">
      <selection activeCell="H10" sqref="H10"/>
    </sheetView>
  </sheetViews>
  <sheetFormatPr defaultRowHeight="15" x14ac:dyDescent="0.25"/>
  <cols>
    <col min="1" max="1" width="53.5703125" style="120" customWidth="1"/>
    <col min="2" max="2" width="11.140625" style="120" customWidth="1"/>
    <col min="3" max="3" width="12.28515625" style="120" customWidth="1"/>
    <col min="4" max="4" width="12.140625" style="120" customWidth="1"/>
    <col min="5" max="5" width="12.5703125" style="120" customWidth="1"/>
    <col min="6" max="256" width="9.140625" style="120"/>
    <col min="257" max="257" width="53.5703125" style="120" customWidth="1"/>
    <col min="258" max="258" width="11.140625" style="120" customWidth="1"/>
    <col min="259" max="259" width="12.28515625" style="120" customWidth="1"/>
    <col min="260" max="260" width="12.140625" style="120" customWidth="1"/>
    <col min="261" max="261" width="12.5703125" style="120" customWidth="1"/>
    <col min="262" max="512" width="9.140625" style="120"/>
    <col min="513" max="513" width="53.5703125" style="120" customWidth="1"/>
    <col min="514" max="514" width="11.140625" style="120" customWidth="1"/>
    <col min="515" max="515" width="12.28515625" style="120" customWidth="1"/>
    <col min="516" max="516" width="12.140625" style="120" customWidth="1"/>
    <col min="517" max="517" width="12.5703125" style="120" customWidth="1"/>
    <col min="518" max="768" width="9.140625" style="120"/>
    <col min="769" max="769" width="53.5703125" style="120" customWidth="1"/>
    <col min="770" max="770" width="11.140625" style="120" customWidth="1"/>
    <col min="771" max="771" width="12.28515625" style="120" customWidth="1"/>
    <col min="772" max="772" width="12.140625" style="120" customWidth="1"/>
    <col min="773" max="773" width="12.5703125" style="120" customWidth="1"/>
    <col min="774" max="1024" width="9.140625" style="120"/>
    <col min="1025" max="1025" width="53.5703125" style="120" customWidth="1"/>
    <col min="1026" max="1026" width="11.140625" style="120" customWidth="1"/>
    <col min="1027" max="1027" width="12.28515625" style="120" customWidth="1"/>
    <col min="1028" max="1028" width="12.140625" style="120" customWidth="1"/>
    <col min="1029" max="1029" width="12.5703125" style="120" customWidth="1"/>
    <col min="1030" max="1280" width="9.140625" style="120"/>
    <col min="1281" max="1281" width="53.5703125" style="120" customWidth="1"/>
    <col min="1282" max="1282" width="11.140625" style="120" customWidth="1"/>
    <col min="1283" max="1283" width="12.28515625" style="120" customWidth="1"/>
    <col min="1284" max="1284" width="12.140625" style="120" customWidth="1"/>
    <col min="1285" max="1285" width="12.5703125" style="120" customWidth="1"/>
    <col min="1286" max="1536" width="9.140625" style="120"/>
    <col min="1537" max="1537" width="53.5703125" style="120" customWidth="1"/>
    <col min="1538" max="1538" width="11.140625" style="120" customWidth="1"/>
    <col min="1539" max="1539" width="12.28515625" style="120" customWidth="1"/>
    <col min="1540" max="1540" width="12.140625" style="120" customWidth="1"/>
    <col min="1541" max="1541" width="12.5703125" style="120" customWidth="1"/>
    <col min="1542" max="1792" width="9.140625" style="120"/>
    <col min="1793" max="1793" width="53.5703125" style="120" customWidth="1"/>
    <col min="1794" max="1794" width="11.140625" style="120" customWidth="1"/>
    <col min="1795" max="1795" width="12.28515625" style="120" customWidth="1"/>
    <col min="1796" max="1796" width="12.140625" style="120" customWidth="1"/>
    <col min="1797" max="1797" width="12.5703125" style="120" customWidth="1"/>
    <col min="1798" max="2048" width="9.140625" style="120"/>
    <col min="2049" max="2049" width="53.5703125" style="120" customWidth="1"/>
    <col min="2050" max="2050" width="11.140625" style="120" customWidth="1"/>
    <col min="2051" max="2051" width="12.28515625" style="120" customWidth="1"/>
    <col min="2052" max="2052" width="12.140625" style="120" customWidth="1"/>
    <col min="2053" max="2053" width="12.5703125" style="120" customWidth="1"/>
    <col min="2054" max="2304" width="9.140625" style="120"/>
    <col min="2305" max="2305" width="53.5703125" style="120" customWidth="1"/>
    <col min="2306" max="2306" width="11.140625" style="120" customWidth="1"/>
    <col min="2307" max="2307" width="12.28515625" style="120" customWidth="1"/>
    <col min="2308" max="2308" width="12.140625" style="120" customWidth="1"/>
    <col min="2309" max="2309" width="12.5703125" style="120" customWidth="1"/>
    <col min="2310" max="2560" width="9.140625" style="120"/>
    <col min="2561" max="2561" width="53.5703125" style="120" customWidth="1"/>
    <col min="2562" max="2562" width="11.140625" style="120" customWidth="1"/>
    <col min="2563" max="2563" width="12.28515625" style="120" customWidth="1"/>
    <col min="2564" max="2564" width="12.140625" style="120" customWidth="1"/>
    <col min="2565" max="2565" width="12.5703125" style="120" customWidth="1"/>
    <col min="2566" max="2816" width="9.140625" style="120"/>
    <col min="2817" max="2817" width="53.5703125" style="120" customWidth="1"/>
    <col min="2818" max="2818" width="11.140625" style="120" customWidth="1"/>
    <col min="2819" max="2819" width="12.28515625" style="120" customWidth="1"/>
    <col min="2820" max="2820" width="12.140625" style="120" customWidth="1"/>
    <col min="2821" max="2821" width="12.5703125" style="120" customWidth="1"/>
    <col min="2822" max="3072" width="9.140625" style="120"/>
    <col min="3073" max="3073" width="53.5703125" style="120" customWidth="1"/>
    <col min="3074" max="3074" width="11.140625" style="120" customWidth="1"/>
    <col min="3075" max="3075" width="12.28515625" style="120" customWidth="1"/>
    <col min="3076" max="3076" width="12.140625" style="120" customWidth="1"/>
    <col min="3077" max="3077" width="12.5703125" style="120" customWidth="1"/>
    <col min="3078" max="3328" width="9.140625" style="120"/>
    <col min="3329" max="3329" width="53.5703125" style="120" customWidth="1"/>
    <col min="3330" max="3330" width="11.140625" style="120" customWidth="1"/>
    <col min="3331" max="3331" width="12.28515625" style="120" customWidth="1"/>
    <col min="3332" max="3332" width="12.140625" style="120" customWidth="1"/>
    <col min="3333" max="3333" width="12.5703125" style="120" customWidth="1"/>
    <col min="3334" max="3584" width="9.140625" style="120"/>
    <col min="3585" max="3585" width="53.5703125" style="120" customWidth="1"/>
    <col min="3586" max="3586" width="11.140625" style="120" customWidth="1"/>
    <col min="3587" max="3587" width="12.28515625" style="120" customWidth="1"/>
    <col min="3588" max="3588" width="12.140625" style="120" customWidth="1"/>
    <col min="3589" max="3589" width="12.5703125" style="120" customWidth="1"/>
    <col min="3590" max="3840" width="9.140625" style="120"/>
    <col min="3841" max="3841" width="53.5703125" style="120" customWidth="1"/>
    <col min="3842" max="3842" width="11.140625" style="120" customWidth="1"/>
    <col min="3843" max="3843" width="12.28515625" style="120" customWidth="1"/>
    <col min="3844" max="3844" width="12.140625" style="120" customWidth="1"/>
    <col min="3845" max="3845" width="12.5703125" style="120" customWidth="1"/>
    <col min="3846" max="4096" width="9.140625" style="120"/>
    <col min="4097" max="4097" width="53.5703125" style="120" customWidth="1"/>
    <col min="4098" max="4098" width="11.140625" style="120" customWidth="1"/>
    <col min="4099" max="4099" width="12.28515625" style="120" customWidth="1"/>
    <col min="4100" max="4100" width="12.140625" style="120" customWidth="1"/>
    <col min="4101" max="4101" width="12.5703125" style="120" customWidth="1"/>
    <col min="4102" max="4352" width="9.140625" style="120"/>
    <col min="4353" max="4353" width="53.5703125" style="120" customWidth="1"/>
    <col min="4354" max="4354" width="11.140625" style="120" customWidth="1"/>
    <col min="4355" max="4355" width="12.28515625" style="120" customWidth="1"/>
    <col min="4356" max="4356" width="12.140625" style="120" customWidth="1"/>
    <col min="4357" max="4357" width="12.5703125" style="120" customWidth="1"/>
    <col min="4358" max="4608" width="9.140625" style="120"/>
    <col min="4609" max="4609" width="53.5703125" style="120" customWidth="1"/>
    <col min="4610" max="4610" width="11.140625" style="120" customWidth="1"/>
    <col min="4611" max="4611" width="12.28515625" style="120" customWidth="1"/>
    <col min="4612" max="4612" width="12.140625" style="120" customWidth="1"/>
    <col min="4613" max="4613" width="12.5703125" style="120" customWidth="1"/>
    <col min="4614" max="4864" width="9.140625" style="120"/>
    <col min="4865" max="4865" width="53.5703125" style="120" customWidth="1"/>
    <col min="4866" max="4866" width="11.140625" style="120" customWidth="1"/>
    <col min="4867" max="4867" width="12.28515625" style="120" customWidth="1"/>
    <col min="4868" max="4868" width="12.140625" style="120" customWidth="1"/>
    <col min="4869" max="4869" width="12.5703125" style="120" customWidth="1"/>
    <col min="4870" max="5120" width="9.140625" style="120"/>
    <col min="5121" max="5121" width="53.5703125" style="120" customWidth="1"/>
    <col min="5122" max="5122" width="11.140625" style="120" customWidth="1"/>
    <col min="5123" max="5123" width="12.28515625" style="120" customWidth="1"/>
    <col min="5124" max="5124" width="12.140625" style="120" customWidth="1"/>
    <col min="5125" max="5125" width="12.5703125" style="120" customWidth="1"/>
    <col min="5126" max="5376" width="9.140625" style="120"/>
    <col min="5377" max="5377" width="53.5703125" style="120" customWidth="1"/>
    <col min="5378" max="5378" width="11.140625" style="120" customWidth="1"/>
    <col min="5379" max="5379" width="12.28515625" style="120" customWidth="1"/>
    <col min="5380" max="5380" width="12.140625" style="120" customWidth="1"/>
    <col min="5381" max="5381" width="12.5703125" style="120" customWidth="1"/>
    <col min="5382" max="5632" width="9.140625" style="120"/>
    <col min="5633" max="5633" width="53.5703125" style="120" customWidth="1"/>
    <col min="5634" max="5634" width="11.140625" style="120" customWidth="1"/>
    <col min="5635" max="5635" width="12.28515625" style="120" customWidth="1"/>
    <col min="5636" max="5636" width="12.140625" style="120" customWidth="1"/>
    <col min="5637" max="5637" width="12.5703125" style="120" customWidth="1"/>
    <col min="5638" max="5888" width="9.140625" style="120"/>
    <col min="5889" max="5889" width="53.5703125" style="120" customWidth="1"/>
    <col min="5890" max="5890" width="11.140625" style="120" customWidth="1"/>
    <col min="5891" max="5891" width="12.28515625" style="120" customWidth="1"/>
    <col min="5892" max="5892" width="12.140625" style="120" customWidth="1"/>
    <col min="5893" max="5893" width="12.5703125" style="120" customWidth="1"/>
    <col min="5894" max="6144" width="9.140625" style="120"/>
    <col min="6145" max="6145" width="53.5703125" style="120" customWidth="1"/>
    <col min="6146" max="6146" width="11.140625" style="120" customWidth="1"/>
    <col min="6147" max="6147" width="12.28515625" style="120" customWidth="1"/>
    <col min="6148" max="6148" width="12.140625" style="120" customWidth="1"/>
    <col min="6149" max="6149" width="12.5703125" style="120" customWidth="1"/>
    <col min="6150" max="6400" width="9.140625" style="120"/>
    <col min="6401" max="6401" width="53.5703125" style="120" customWidth="1"/>
    <col min="6402" max="6402" width="11.140625" style="120" customWidth="1"/>
    <col min="6403" max="6403" width="12.28515625" style="120" customWidth="1"/>
    <col min="6404" max="6404" width="12.140625" style="120" customWidth="1"/>
    <col min="6405" max="6405" width="12.5703125" style="120" customWidth="1"/>
    <col min="6406" max="6656" width="9.140625" style="120"/>
    <col min="6657" max="6657" width="53.5703125" style="120" customWidth="1"/>
    <col min="6658" max="6658" width="11.140625" style="120" customWidth="1"/>
    <col min="6659" max="6659" width="12.28515625" style="120" customWidth="1"/>
    <col min="6660" max="6660" width="12.140625" style="120" customWidth="1"/>
    <col min="6661" max="6661" width="12.5703125" style="120" customWidth="1"/>
    <col min="6662" max="6912" width="9.140625" style="120"/>
    <col min="6913" max="6913" width="53.5703125" style="120" customWidth="1"/>
    <col min="6914" max="6914" width="11.140625" style="120" customWidth="1"/>
    <col min="6915" max="6915" width="12.28515625" style="120" customWidth="1"/>
    <col min="6916" max="6916" width="12.140625" style="120" customWidth="1"/>
    <col min="6917" max="6917" width="12.5703125" style="120" customWidth="1"/>
    <col min="6918" max="7168" width="9.140625" style="120"/>
    <col min="7169" max="7169" width="53.5703125" style="120" customWidth="1"/>
    <col min="7170" max="7170" width="11.140625" style="120" customWidth="1"/>
    <col min="7171" max="7171" width="12.28515625" style="120" customWidth="1"/>
    <col min="7172" max="7172" width="12.140625" style="120" customWidth="1"/>
    <col min="7173" max="7173" width="12.5703125" style="120" customWidth="1"/>
    <col min="7174" max="7424" width="9.140625" style="120"/>
    <col min="7425" max="7425" width="53.5703125" style="120" customWidth="1"/>
    <col min="7426" max="7426" width="11.140625" style="120" customWidth="1"/>
    <col min="7427" max="7427" width="12.28515625" style="120" customWidth="1"/>
    <col min="7428" max="7428" width="12.140625" style="120" customWidth="1"/>
    <col min="7429" max="7429" width="12.5703125" style="120" customWidth="1"/>
    <col min="7430" max="7680" width="9.140625" style="120"/>
    <col min="7681" max="7681" width="53.5703125" style="120" customWidth="1"/>
    <col min="7682" max="7682" width="11.140625" style="120" customWidth="1"/>
    <col min="7683" max="7683" width="12.28515625" style="120" customWidth="1"/>
    <col min="7684" max="7684" width="12.140625" style="120" customWidth="1"/>
    <col min="7685" max="7685" width="12.5703125" style="120" customWidth="1"/>
    <col min="7686" max="7936" width="9.140625" style="120"/>
    <col min="7937" max="7937" width="53.5703125" style="120" customWidth="1"/>
    <col min="7938" max="7938" width="11.140625" style="120" customWidth="1"/>
    <col min="7939" max="7939" width="12.28515625" style="120" customWidth="1"/>
    <col min="7940" max="7940" width="12.140625" style="120" customWidth="1"/>
    <col min="7941" max="7941" width="12.5703125" style="120" customWidth="1"/>
    <col min="7942" max="8192" width="9.140625" style="120"/>
    <col min="8193" max="8193" width="53.5703125" style="120" customWidth="1"/>
    <col min="8194" max="8194" width="11.140625" style="120" customWidth="1"/>
    <col min="8195" max="8195" width="12.28515625" style="120" customWidth="1"/>
    <col min="8196" max="8196" width="12.140625" style="120" customWidth="1"/>
    <col min="8197" max="8197" width="12.5703125" style="120" customWidth="1"/>
    <col min="8198" max="8448" width="9.140625" style="120"/>
    <col min="8449" max="8449" width="53.5703125" style="120" customWidth="1"/>
    <col min="8450" max="8450" width="11.140625" style="120" customWidth="1"/>
    <col min="8451" max="8451" width="12.28515625" style="120" customWidth="1"/>
    <col min="8452" max="8452" width="12.140625" style="120" customWidth="1"/>
    <col min="8453" max="8453" width="12.5703125" style="120" customWidth="1"/>
    <col min="8454" max="8704" width="9.140625" style="120"/>
    <col min="8705" max="8705" width="53.5703125" style="120" customWidth="1"/>
    <col min="8706" max="8706" width="11.140625" style="120" customWidth="1"/>
    <col min="8707" max="8707" width="12.28515625" style="120" customWidth="1"/>
    <col min="8708" max="8708" width="12.140625" style="120" customWidth="1"/>
    <col min="8709" max="8709" width="12.5703125" style="120" customWidth="1"/>
    <col min="8710" max="8960" width="9.140625" style="120"/>
    <col min="8961" max="8961" width="53.5703125" style="120" customWidth="1"/>
    <col min="8962" max="8962" width="11.140625" style="120" customWidth="1"/>
    <col min="8963" max="8963" width="12.28515625" style="120" customWidth="1"/>
    <col min="8964" max="8964" width="12.140625" style="120" customWidth="1"/>
    <col min="8965" max="8965" width="12.5703125" style="120" customWidth="1"/>
    <col min="8966" max="9216" width="9.140625" style="120"/>
    <col min="9217" max="9217" width="53.5703125" style="120" customWidth="1"/>
    <col min="9218" max="9218" width="11.140625" style="120" customWidth="1"/>
    <col min="9219" max="9219" width="12.28515625" style="120" customWidth="1"/>
    <col min="9220" max="9220" width="12.140625" style="120" customWidth="1"/>
    <col min="9221" max="9221" width="12.5703125" style="120" customWidth="1"/>
    <col min="9222" max="9472" width="9.140625" style="120"/>
    <col min="9473" max="9473" width="53.5703125" style="120" customWidth="1"/>
    <col min="9474" max="9474" width="11.140625" style="120" customWidth="1"/>
    <col min="9475" max="9475" width="12.28515625" style="120" customWidth="1"/>
    <col min="9476" max="9476" width="12.140625" style="120" customWidth="1"/>
    <col min="9477" max="9477" width="12.5703125" style="120" customWidth="1"/>
    <col min="9478" max="9728" width="9.140625" style="120"/>
    <col min="9729" max="9729" width="53.5703125" style="120" customWidth="1"/>
    <col min="9730" max="9730" width="11.140625" style="120" customWidth="1"/>
    <col min="9731" max="9731" width="12.28515625" style="120" customWidth="1"/>
    <col min="9732" max="9732" width="12.140625" style="120" customWidth="1"/>
    <col min="9733" max="9733" width="12.5703125" style="120" customWidth="1"/>
    <col min="9734" max="9984" width="9.140625" style="120"/>
    <col min="9985" max="9985" width="53.5703125" style="120" customWidth="1"/>
    <col min="9986" max="9986" width="11.140625" style="120" customWidth="1"/>
    <col min="9987" max="9987" width="12.28515625" style="120" customWidth="1"/>
    <col min="9988" max="9988" width="12.140625" style="120" customWidth="1"/>
    <col min="9989" max="9989" width="12.5703125" style="120" customWidth="1"/>
    <col min="9990" max="10240" width="9.140625" style="120"/>
    <col min="10241" max="10241" width="53.5703125" style="120" customWidth="1"/>
    <col min="10242" max="10242" width="11.140625" style="120" customWidth="1"/>
    <col min="10243" max="10243" width="12.28515625" style="120" customWidth="1"/>
    <col min="10244" max="10244" width="12.140625" style="120" customWidth="1"/>
    <col min="10245" max="10245" width="12.5703125" style="120" customWidth="1"/>
    <col min="10246" max="10496" width="9.140625" style="120"/>
    <col min="10497" max="10497" width="53.5703125" style="120" customWidth="1"/>
    <col min="10498" max="10498" width="11.140625" style="120" customWidth="1"/>
    <col min="10499" max="10499" width="12.28515625" style="120" customWidth="1"/>
    <col min="10500" max="10500" width="12.140625" style="120" customWidth="1"/>
    <col min="10501" max="10501" width="12.5703125" style="120" customWidth="1"/>
    <col min="10502" max="10752" width="9.140625" style="120"/>
    <col min="10753" max="10753" width="53.5703125" style="120" customWidth="1"/>
    <col min="10754" max="10754" width="11.140625" style="120" customWidth="1"/>
    <col min="10755" max="10755" width="12.28515625" style="120" customWidth="1"/>
    <col min="10756" max="10756" width="12.140625" style="120" customWidth="1"/>
    <col min="10757" max="10757" width="12.5703125" style="120" customWidth="1"/>
    <col min="10758" max="11008" width="9.140625" style="120"/>
    <col min="11009" max="11009" width="53.5703125" style="120" customWidth="1"/>
    <col min="11010" max="11010" width="11.140625" style="120" customWidth="1"/>
    <col min="11011" max="11011" width="12.28515625" style="120" customWidth="1"/>
    <col min="11012" max="11012" width="12.140625" style="120" customWidth="1"/>
    <col min="11013" max="11013" width="12.5703125" style="120" customWidth="1"/>
    <col min="11014" max="11264" width="9.140625" style="120"/>
    <col min="11265" max="11265" width="53.5703125" style="120" customWidth="1"/>
    <col min="11266" max="11266" width="11.140625" style="120" customWidth="1"/>
    <col min="11267" max="11267" width="12.28515625" style="120" customWidth="1"/>
    <col min="11268" max="11268" width="12.140625" style="120" customWidth="1"/>
    <col min="11269" max="11269" width="12.5703125" style="120" customWidth="1"/>
    <col min="11270" max="11520" width="9.140625" style="120"/>
    <col min="11521" max="11521" width="53.5703125" style="120" customWidth="1"/>
    <col min="11522" max="11522" width="11.140625" style="120" customWidth="1"/>
    <col min="11523" max="11523" width="12.28515625" style="120" customWidth="1"/>
    <col min="11524" max="11524" width="12.140625" style="120" customWidth="1"/>
    <col min="11525" max="11525" width="12.5703125" style="120" customWidth="1"/>
    <col min="11526" max="11776" width="9.140625" style="120"/>
    <col min="11777" max="11777" width="53.5703125" style="120" customWidth="1"/>
    <col min="11778" max="11778" width="11.140625" style="120" customWidth="1"/>
    <col min="11779" max="11779" width="12.28515625" style="120" customWidth="1"/>
    <col min="11780" max="11780" width="12.140625" style="120" customWidth="1"/>
    <col min="11781" max="11781" width="12.5703125" style="120" customWidth="1"/>
    <col min="11782" max="12032" width="9.140625" style="120"/>
    <col min="12033" max="12033" width="53.5703125" style="120" customWidth="1"/>
    <col min="12034" max="12034" width="11.140625" style="120" customWidth="1"/>
    <col min="12035" max="12035" width="12.28515625" style="120" customWidth="1"/>
    <col min="12036" max="12036" width="12.140625" style="120" customWidth="1"/>
    <col min="12037" max="12037" width="12.5703125" style="120" customWidth="1"/>
    <col min="12038" max="12288" width="9.140625" style="120"/>
    <col min="12289" max="12289" width="53.5703125" style="120" customWidth="1"/>
    <col min="12290" max="12290" width="11.140625" style="120" customWidth="1"/>
    <col min="12291" max="12291" width="12.28515625" style="120" customWidth="1"/>
    <col min="12292" max="12292" width="12.140625" style="120" customWidth="1"/>
    <col min="12293" max="12293" width="12.5703125" style="120" customWidth="1"/>
    <col min="12294" max="12544" width="9.140625" style="120"/>
    <col min="12545" max="12545" width="53.5703125" style="120" customWidth="1"/>
    <col min="12546" max="12546" width="11.140625" style="120" customWidth="1"/>
    <col min="12547" max="12547" width="12.28515625" style="120" customWidth="1"/>
    <col min="12548" max="12548" width="12.140625" style="120" customWidth="1"/>
    <col min="12549" max="12549" width="12.5703125" style="120" customWidth="1"/>
    <col min="12550" max="12800" width="9.140625" style="120"/>
    <col min="12801" max="12801" width="53.5703125" style="120" customWidth="1"/>
    <col min="12802" max="12802" width="11.140625" style="120" customWidth="1"/>
    <col min="12803" max="12803" width="12.28515625" style="120" customWidth="1"/>
    <col min="12804" max="12804" width="12.140625" style="120" customWidth="1"/>
    <col min="12805" max="12805" width="12.5703125" style="120" customWidth="1"/>
    <col min="12806" max="13056" width="9.140625" style="120"/>
    <col min="13057" max="13057" width="53.5703125" style="120" customWidth="1"/>
    <col min="13058" max="13058" width="11.140625" style="120" customWidth="1"/>
    <col min="13059" max="13059" width="12.28515625" style="120" customWidth="1"/>
    <col min="13060" max="13060" width="12.140625" style="120" customWidth="1"/>
    <col min="13061" max="13061" width="12.5703125" style="120" customWidth="1"/>
    <col min="13062" max="13312" width="9.140625" style="120"/>
    <col min="13313" max="13313" width="53.5703125" style="120" customWidth="1"/>
    <col min="13314" max="13314" width="11.140625" style="120" customWidth="1"/>
    <col min="13315" max="13315" width="12.28515625" style="120" customWidth="1"/>
    <col min="13316" max="13316" width="12.140625" style="120" customWidth="1"/>
    <col min="13317" max="13317" width="12.5703125" style="120" customWidth="1"/>
    <col min="13318" max="13568" width="9.140625" style="120"/>
    <col min="13569" max="13569" width="53.5703125" style="120" customWidth="1"/>
    <col min="13570" max="13570" width="11.140625" style="120" customWidth="1"/>
    <col min="13571" max="13571" width="12.28515625" style="120" customWidth="1"/>
    <col min="13572" max="13572" width="12.140625" style="120" customWidth="1"/>
    <col min="13573" max="13573" width="12.5703125" style="120" customWidth="1"/>
    <col min="13574" max="13824" width="9.140625" style="120"/>
    <col min="13825" max="13825" width="53.5703125" style="120" customWidth="1"/>
    <col min="13826" max="13826" width="11.140625" style="120" customWidth="1"/>
    <col min="13827" max="13827" width="12.28515625" style="120" customWidth="1"/>
    <col min="13828" max="13828" width="12.140625" style="120" customWidth="1"/>
    <col min="13829" max="13829" width="12.5703125" style="120" customWidth="1"/>
    <col min="13830" max="14080" width="9.140625" style="120"/>
    <col min="14081" max="14081" width="53.5703125" style="120" customWidth="1"/>
    <col min="14082" max="14082" width="11.140625" style="120" customWidth="1"/>
    <col min="14083" max="14083" width="12.28515625" style="120" customWidth="1"/>
    <col min="14084" max="14084" width="12.140625" style="120" customWidth="1"/>
    <col min="14085" max="14085" width="12.5703125" style="120" customWidth="1"/>
    <col min="14086" max="14336" width="9.140625" style="120"/>
    <col min="14337" max="14337" width="53.5703125" style="120" customWidth="1"/>
    <col min="14338" max="14338" width="11.140625" style="120" customWidth="1"/>
    <col min="14339" max="14339" width="12.28515625" style="120" customWidth="1"/>
    <col min="14340" max="14340" width="12.140625" style="120" customWidth="1"/>
    <col min="14341" max="14341" width="12.5703125" style="120" customWidth="1"/>
    <col min="14342" max="14592" width="9.140625" style="120"/>
    <col min="14593" max="14593" width="53.5703125" style="120" customWidth="1"/>
    <col min="14594" max="14594" width="11.140625" style="120" customWidth="1"/>
    <col min="14595" max="14595" width="12.28515625" style="120" customWidth="1"/>
    <col min="14596" max="14596" width="12.140625" style="120" customWidth="1"/>
    <col min="14597" max="14597" width="12.5703125" style="120" customWidth="1"/>
    <col min="14598" max="14848" width="9.140625" style="120"/>
    <col min="14849" max="14849" width="53.5703125" style="120" customWidth="1"/>
    <col min="14850" max="14850" width="11.140625" style="120" customWidth="1"/>
    <col min="14851" max="14851" width="12.28515625" style="120" customWidth="1"/>
    <col min="14852" max="14852" width="12.140625" style="120" customWidth="1"/>
    <col min="14853" max="14853" width="12.5703125" style="120" customWidth="1"/>
    <col min="14854" max="15104" width="9.140625" style="120"/>
    <col min="15105" max="15105" width="53.5703125" style="120" customWidth="1"/>
    <col min="15106" max="15106" width="11.140625" style="120" customWidth="1"/>
    <col min="15107" max="15107" width="12.28515625" style="120" customWidth="1"/>
    <col min="15108" max="15108" width="12.140625" style="120" customWidth="1"/>
    <col min="15109" max="15109" width="12.5703125" style="120" customWidth="1"/>
    <col min="15110" max="15360" width="9.140625" style="120"/>
    <col min="15361" max="15361" width="53.5703125" style="120" customWidth="1"/>
    <col min="15362" max="15362" width="11.140625" style="120" customWidth="1"/>
    <col min="15363" max="15363" width="12.28515625" style="120" customWidth="1"/>
    <col min="15364" max="15364" width="12.140625" style="120" customWidth="1"/>
    <col min="15365" max="15365" width="12.5703125" style="120" customWidth="1"/>
    <col min="15366" max="15616" width="9.140625" style="120"/>
    <col min="15617" max="15617" width="53.5703125" style="120" customWidth="1"/>
    <col min="15618" max="15618" width="11.140625" style="120" customWidth="1"/>
    <col min="15619" max="15619" width="12.28515625" style="120" customWidth="1"/>
    <col min="15620" max="15620" width="12.140625" style="120" customWidth="1"/>
    <col min="15621" max="15621" width="12.5703125" style="120" customWidth="1"/>
    <col min="15622" max="15872" width="9.140625" style="120"/>
    <col min="15873" max="15873" width="53.5703125" style="120" customWidth="1"/>
    <col min="15874" max="15874" width="11.140625" style="120" customWidth="1"/>
    <col min="15875" max="15875" width="12.28515625" style="120" customWidth="1"/>
    <col min="15876" max="15876" width="12.140625" style="120" customWidth="1"/>
    <col min="15877" max="15877" width="12.5703125" style="120" customWidth="1"/>
    <col min="15878" max="16128" width="9.140625" style="120"/>
    <col min="16129" max="16129" width="53.5703125" style="120" customWidth="1"/>
    <col min="16130" max="16130" width="11.140625" style="120" customWidth="1"/>
    <col min="16131" max="16131" width="12.28515625" style="120" customWidth="1"/>
    <col min="16132" max="16132" width="12.140625" style="120" customWidth="1"/>
    <col min="16133" max="16133" width="12.5703125" style="120" customWidth="1"/>
    <col min="16134" max="16384" width="9.140625" style="120"/>
  </cols>
  <sheetData>
    <row r="1" spans="1:5" x14ac:dyDescent="0.25">
      <c r="C1" s="235" t="s">
        <v>475</v>
      </c>
      <c r="D1" s="235"/>
      <c r="E1" s="235"/>
    </row>
    <row r="2" spans="1:5" x14ac:dyDescent="0.25">
      <c r="C2" s="235" t="s">
        <v>51</v>
      </c>
      <c r="D2" s="235"/>
      <c r="E2" s="235"/>
    </row>
    <row r="3" spans="1:5" x14ac:dyDescent="0.25">
      <c r="A3" s="235" t="s">
        <v>339</v>
      </c>
      <c r="B3" s="299"/>
      <c r="C3" s="299"/>
      <c r="D3" s="299"/>
      <c r="E3" s="299"/>
    </row>
    <row r="4" spans="1:5" x14ac:dyDescent="0.25">
      <c r="A4" s="121"/>
      <c r="B4" s="122"/>
      <c r="C4" s="236" t="s">
        <v>403</v>
      </c>
      <c r="D4" s="236"/>
      <c r="E4" s="236"/>
    </row>
    <row r="5" spans="1:5" x14ac:dyDescent="0.25">
      <c r="C5" s="235" t="s">
        <v>476</v>
      </c>
      <c r="D5" s="235"/>
      <c r="E5" s="235"/>
    </row>
    <row r="7" spans="1:5" x14ac:dyDescent="0.25">
      <c r="A7" s="306" t="s">
        <v>458</v>
      </c>
      <c r="B7" s="306"/>
      <c r="C7" s="306"/>
      <c r="D7" s="306"/>
      <c r="E7" s="306"/>
    </row>
    <row r="8" spans="1:5" x14ac:dyDescent="0.25">
      <c r="A8" s="306" t="s">
        <v>459</v>
      </c>
      <c r="B8" s="306"/>
      <c r="C8" s="306"/>
      <c r="D8" s="306"/>
      <c r="E8" s="306"/>
    </row>
    <row r="9" spans="1:5" x14ac:dyDescent="0.25">
      <c r="A9" s="103" t="s">
        <v>570</v>
      </c>
    </row>
    <row r="13" spans="1:5" x14ac:dyDescent="0.25">
      <c r="A13" s="302" t="s">
        <v>446</v>
      </c>
      <c r="B13" s="307" t="s">
        <v>466</v>
      </c>
      <c r="C13" s="307"/>
      <c r="D13" s="307" t="s">
        <v>566</v>
      </c>
      <c r="E13" s="307"/>
    </row>
    <row r="14" spans="1:5" x14ac:dyDescent="0.25">
      <c r="A14" s="303"/>
      <c r="B14" s="123" t="s">
        <v>460</v>
      </c>
      <c r="C14" s="123" t="s">
        <v>461</v>
      </c>
      <c r="D14" s="123" t="s">
        <v>460</v>
      </c>
      <c r="E14" s="123" t="s">
        <v>461</v>
      </c>
    </row>
    <row r="15" spans="1:5" ht="26.25" x14ac:dyDescent="0.25">
      <c r="A15" s="124" t="s">
        <v>449</v>
      </c>
      <c r="B15" s="123"/>
      <c r="C15" s="123"/>
      <c r="D15" s="123"/>
      <c r="E15" s="123"/>
    </row>
    <row r="16" spans="1:5" ht="30" x14ac:dyDescent="0.25">
      <c r="A16" s="125" t="s">
        <v>450</v>
      </c>
      <c r="B16" s="123"/>
      <c r="C16" s="123">
        <v>0</v>
      </c>
      <c r="D16" s="123"/>
      <c r="E16" s="123">
        <v>0</v>
      </c>
    </row>
    <row r="17" spans="1:5" ht="30" x14ac:dyDescent="0.25">
      <c r="A17" s="125" t="s">
        <v>451</v>
      </c>
      <c r="B17" s="123"/>
      <c r="C17" s="123"/>
      <c r="D17" s="123"/>
      <c r="E17" s="123"/>
    </row>
    <row r="18" spans="1:5" ht="45" x14ac:dyDescent="0.25">
      <c r="A18" s="125" t="s">
        <v>452</v>
      </c>
      <c r="B18" s="123"/>
      <c r="C18" s="123"/>
      <c r="D18" s="123"/>
      <c r="E18" s="123"/>
    </row>
    <row r="19" spans="1:5" ht="30" x14ac:dyDescent="0.25">
      <c r="A19" s="125" t="s">
        <v>453</v>
      </c>
      <c r="B19" s="123"/>
      <c r="C19" s="123"/>
      <c r="D19" s="123"/>
      <c r="E19" s="123"/>
    </row>
    <row r="20" spans="1:5" x14ac:dyDescent="0.25">
      <c r="A20" s="126" t="s">
        <v>454</v>
      </c>
      <c r="B20" s="123"/>
      <c r="C20" s="127">
        <v>0</v>
      </c>
      <c r="D20" s="123"/>
      <c r="E20" s="127">
        <v>0</v>
      </c>
    </row>
    <row r="21" spans="1:5" ht="30" x14ac:dyDescent="0.25">
      <c r="A21" s="125" t="s">
        <v>455</v>
      </c>
      <c r="B21" s="123">
        <v>0</v>
      </c>
      <c r="C21" s="123"/>
      <c r="D21" s="123">
        <v>0</v>
      </c>
      <c r="E21" s="123"/>
    </row>
    <row r="22" spans="1:5" ht="30" x14ac:dyDescent="0.25">
      <c r="A22" s="125" t="s">
        <v>456</v>
      </c>
      <c r="B22" s="123"/>
      <c r="C22" s="123"/>
      <c r="D22" s="123"/>
      <c r="E22" s="123"/>
    </row>
    <row r="23" spans="1:5" ht="30" x14ac:dyDescent="0.25">
      <c r="A23" s="125" t="s">
        <v>457</v>
      </c>
      <c r="B23" s="123"/>
      <c r="C23" s="123"/>
      <c r="D23" s="123"/>
      <c r="E23" s="123"/>
    </row>
    <row r="24" spans="1:5" x14ac:dyDescent="0.25">
      <c r="A24" s="126" t="s">
        <v>454</v>
      </c>
      <c r="B24" s="127">
        <v>0</v>
      </c>
      <c r="C24" s="123"/>
      <c r="D24" s="127">
        <v>0</v>
      </c>
      <c r="E24" s="123"/>
    </row>
  </sheetData>
  <mergeCells count="10">
    <mergeCell ref="A8:E8"/>
    <mergeCell ref="A13:A14"/>
    <mergeCell ref="B13:C13"/>
    <mergeCell ref="D13:E13"/>
    <mergeCell ref="C1:E1"/>
    <mergeCell ref="C2:E2"/>
    <mergeCell ref="A3:E3"/>
    <mergeCell ref="C4:E4"/>
    <mergeCell ref="C5:E5"/>
    <mergeCell ref="A7:E7"/>
  </mergeCells>
  <pageMargins left="0.70866141732283472" right="0.70866141732283472" top="0.74803149606299213" bottom="0.74803149606299213" header="0.31496062992125984" footer="0.31496062992125984"/>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BreakPreview" zoomScaleNormal="100" zoomScaleSheetLayoutView="100" workbookViewId="0">
      <selection activeCell="G12" sqref="G12"/>
    </sheetView>
  </sheetViews>
  <sheetFormatPr defaultRowHeight="15" x14ac:dyDescent="0.25"/>
  <cols>
    <col min="1" max="1" width="4.42578125" customWidth="1"/>
    <col min="2" max="2" width="67.42578125" customWidth="1"/>
    <col min="3" max="3" width="20.85546875" hidden="1" customWidth="1"/>
    <col min="4" max="4" width="10.42578125" customWidth="1"/>
    <col min="257" max="257" width="4.42578125" customWidth="1"/>
    <col min="258" max="258" width="67.42578125" customWidth="1"/>
    <col min="259" max="259" width="0" hidden="1" customWidth="1"/>
    <col min="260" max="260" width="10.42578125" customWidth="1"/>
    <col min="513" max="513" width="4.42578125" customWidth="1"/>
    <col min="514" max="514" width="67.42578125" customWidth="1"/>
    <col min="515" max="515" width="0" hidden="1" customWidth="1"/>
    <col min="516" max="516" width="10.42578125" customWidth="1"/>
    <col min="769" max="769" width="4.42578125" customWidth="1"/>
    <col min="770" max="770" width="67.42578125" customWidth="1"/>
    <col min="771" max="771" width="0" hidden="1" customWidth="1"/>
    <col min="772" max="772" width="10.42578125" customWidth="1"/>
    <col min="1025" max="1025" width="4.42578125" customWidth="1"/>
    <col min="1026" max="1026" width="67.42578125" customWidth="1"/>
    <col min="1027" max="1027" width="0" hidden="1" customWidth="1"/>
    <col min="1028" max="1028" width="10.42578125" customWidth="1"/>
    <col min="1281" max="1281" width="4.42578125" customWidth="1"/>
    <col min="1282" max="1282" width="67.42578125" customWidth="1"/>
    <col min="1283" max="1283" width="0" hidden="1" customWidth="1"/>
    <col min="1284" max="1284" width="10.42578125" customWidth="1"/>
    <col min="1537" max="1537" width="4.42578125" customWidth="1"/>
    <col min="1538" max="1538" width="67.42578125" customWidth="1"/>
    <col min="1539" max="1539" width="0" hidden="1" customWidth="1"/>
    <col min="1540" max="1540" width="10.42578125" customWidth="1"/>
    <col min="1793" max="1793" width="4.42578125" customWidth="1"/>
    <col min="1794" max="1794" width="67.42578125" customWidth="1"/>
    <col min="1795" max="1795" width="0" hidden="1" customWidth="1"/>
    <col min="1796" max="1796" width="10.42578125" customWidth="1"/>
    <col min="2049" max="2049" width="4.42578125" customWidth="1"/>
    <col min="2050" max="2050" width="67.42578125" customWidth="1"/>
    <col min="2051" max="2051" width="0" hidden="1" customWidth="1"/>
    <col min="2052" max="2052" width="10.42578125" customWidth="1"/>
    <col min="2305" max="2305" width="4.42578125" customWidth="1"/>
    <col min="2306" max="2306" width="67.42578125" customWidth="1"/>
    <col min="2307" max="2307" width="0" hidden="1" customWidth="1"/>
    <col min="2308" max="2308" width="10.42578125" customWidth="1"/>
    <col min="2561" max="2561" width="4.42578125" customWidth="1"/>
    <col min="2562" max="2562" width="67.42578125" customWidth="1"/>
    <col min="2563" max="2563" width="0" hidden="1" customWidth="1"/>
    <col min="2564" max="2564" width="10.42578125" customWidth="1"/>
    <col min="2817" max="2817" width="4.42578125" customWidth="1"/>
    <col min="2818" max="2818" width="67.42578125" customWidth="1"/>
    <col min="2819" max="2819" width="0" hidden="1" customWidth="1"/>
    <col min="2820" max="2820" width="10.42578125" customWidth="1"/>
    <col min="3073" max="3073" width="4.42578125" customWidth="1"/>
    <col min="3074" max="3074" width="67.42578125" customWidth="1"/>
    <col min="3075" max="3075" width="0" hidden="1" customWidth="1"/>
    <col min="3076" max="3076" width="10.42578125" customWidth="1"/>
    <col min="3329" max="3329" width="4.42578125" customWidth="1"/>
    <col min="3330" max="3330" width="67.42578125" customWidth="1"/>
    <col min="3331" max="3331" width="0" hidden="1" customWidth="1"/>
    <col min="3332" max="3332" width="10.42578125" customWidth="1"/>
    <col min="3585" max="3585" width="4.42578125" customWidth="1"/>
    <col min="3586" max="3586" width="67.42578125" customWidth="1"/>
    <col min="3587" max="3587" width="0" hidden="1" customWidth="1"/>
    <col min="3588" max="3588" width="10.42578125" customWidth="1"/>
    <col min="3841" max="3841" width="4.42578125" customWidth="1"/>
    <col min="3842" max="3842" width="67.42578125" customWidth="1"/>
    <col min="3843" max="3843" width="0" hidden="1" customWidth="1"/>
    <col min="3844" max="3844" width="10.42578125" customWidth="1"/>
    <col min="4097" max="4097" width="4.42578125" customWidth="1"/>
    <col min="4098" max="4098" width="67.42578125" customWidth="1"/>
    <col min="4099" max="4099" width="0" hidden="1" customWidth="1"/>
    <col min="4100" max="4100" width="10.42578125" customWidth="1"/>
    <col min="4353" max="4353" width="4.42578125" customWidth="1"/>
    <col min="4354" max="4354" width="67.42578125" customWidth="1"/>
    <col min="4355" max="4355" width="0" hidden="1" customWidth="1"/>
    <col min="4356" max="4356" width="10.42578125" customWidth="1"/>
    <col min="4609" max="4609" width="4.42578125" customWidth="1"/>
    <col min="4610" max="4610" width="67.42578125" customWidth="1"/>
    <col min="4611" max="4611" width="0" hidden="1" customWidth="1"/>
    <col min="4612" max="4612" width="10.42578125" customWidth="1"/>
    <col min="4865" max="4865" width="4.42578125" customWidth="1"/>
    <col min="4866" max="4866" width="67.42578125" customWidth="1"/>
    <col min="4867" max="4867" width="0" hidden="1" customWidth="1"/>
    <col min="4868" max="4868" width="10.42578125" customWidth="1"/>
    <col min="5121" max="5121" width="4.42578125" customWidth="1"/>
    <col min="5122" max="5122" width="67.42578125" customWidth="1"/>
    <col min="5123" max="5123" width="0" hidden="1" customWidth="1"/>
    <col min="5124" max="5124" width="10.42578125" customWidth="1"/>
    <col min="5377" max="5377" width="4.42578125" customWidth="1"/>
    <col min="5378" max="5378" width="67.42578125" customWidth="1"/>
    <col min="5379" max="5379" width="0" hidden="1" customWidth="1"/>
    <col min="5380" max="5380" width="10.42578125" customWidth="1"/>
    <col min="5633" max="5633" width="4.42578125" customWidth="1"/>
    <col min="5634" max="5634" width="67.42578125" customWidth="1"/>
    <col min="5635" max="5635" width="0" hidden="1" customWidth="1"/>
    <col min="5636" max="5636" width="10.42578125" customWidth="1"/>
    <col min="5889" max="5889" width="4.42578125" customWidth="1"/>
    <col min="5890" max="5890" width="67.42578125" customWidth="1"/>
    <col min="5891" max="5891" width="0" hidden="1" customWidth="1"/>
    <col min="5892" max="5892" width="10.42578125" customWidth="1"/>
    <col min="6145" max="6145" width="4.42578125" customWidth="1"/>
    <col min="6146" max="6146" width="67.42578125" customWidth="1"/>
    <col min="6147" max="6147" width="0" hidden="1" customWidth="1"/>
    <col min="6148" max="6148" width="10.42578125" customWidth="1"/>
    <col min="6401" max="6401" width="4.42578125" customWidth="1"/>
    <col min="6402" max="6402" width="67.42578125" customWidth="1"/>
    <col min="6403" max="6403" width="0" hidden="1" customWidth="1"/>
    <col min="6404" max="6404" width="10.42578125" customWidth="1"/>
    <col min="6657" max="6657" width="4.42578125" customWidth="1"/>
    <col min="6658" max="6658" width="67.42578125" customWidth="1"/>
    <col min="6659" max="6659" width="0" hidden="1" customWidth="1"/>
    <col min="6660" max="6660" width="10.42578125" customWidth="1"/>
    <col min="6913" max="6913" width="4.42578125" customWidth="1"/>
    <col min="6914" max="6914" width="67.42578125" customWidth="1"/>
    <col min="6915" max="6915" width="0" hidden="1" customWidth="1"/>
    <col min="6916" max="6916" width="10.42578125" customWidth="1"/>
    <col min="7169" max="7169" width="4.42578125" customWidth="1"/>
    <col min="7170" max="7170" width="67.42578125" customWidth="1"/>
    <col min="7171" max="7171" width="0" hidden="1" customWidth="1"/>
    <col min="7172" max="7172" width="10.42578125" customWidth="1"/>
    <col min="7425" max="7425" width="4.42578125" customWidth="1"/>
    <col min="7426" max="7426" width="67.42578125" customWidth="1"/>
    <col min="7427" max="7427" width="0" hidden="1" customWidth="1"/>
    <col min="7428" max="7428" width="10.42578125" customWidth="1"/>
    <col min="7681" max="7681" width="4.42578125" customWidth="1"/>
    <col min="7682" max="7682" width="67.42578125" customWidth="1"/>
    <col min="7683" max="7683" width="0" hidden="1" customWidth="1"/>
    <col min="7684" max="7684" width="10.42578125" customWidth="1"/>
    <col min="7937" max="7937" width="4.42578125" customWidth="1"/>
    <col min="7938" max="7938" width="67.42578125" customWidth="1"/>
    <col min="7939" max="7939" width="0" hidden="1" customWidth="1"/>
    <col min="7940" max="7940" width="10.42578125" customWidth="1"/>
    <col min="8193" max="8193" width="4.42578125" customWidth="1"/>
    <col min="8194" max="8194" width="67.42578125" customWidth="1"/>
    <col min="8195" max="8195" width="0" hidden="1" customWidth="1"/>
    <col min="8196" max="8196" width="10.42578125" customWidth="1"/>
    <col min="8449" max="8449" width="4.42578125" customWidth="1"/>
    <col min="8450" max="8450" width="67.42578125" customWidth="1"/>
    <col min="8451" max="8451" width="0" hidden="1" customWidth="1"/>
    <col min="8452" max="8452" width="10.42578125" customWidth="1"/>
    <col min="8705" max="8705" width="4.42578125" customWidth="1"/>
    <col min="8706" max="8706" width="67.42578125" customWidth="1"/>
    <col min="8707" max="8707" width="0" hidden="1" customWidth="1"/>
    <col min="8708" max="8708" width="10.42578125" customWidth="1"/>
    <col min="8961" max="8961" width="4.42578125" customWidth="1"/>
    <col min="8962" max="8962" width="67.42578125" customWidth="1"/>
    <col min="8963" max="8963" width="0" hidden="1" customWidth="1"/>
    <col min="8964" max="8964" width="10.42578125" customWidth="1"/>
    <col min="9217" max="9217" width="4.42578125" customWidth="1"/>
    <col min="9218" max="9218" width="67.42578125" customWidth="1"/>
    <col min="9219" max="9219" width="0" hidden="1" customWidth="1"/>
    <col min="9220" max="9220" width="10.42578125" customWidth="1"/>
    <col min="9473" max="9473" width="4.42578125" customWidth="1"/>
    <col min="9474" max="9474" width="67.42578125" customWidth="1"/>
    <col min="9475" max="9475" width="0" hidden="1" customWidth="1"/>
    <col min="9476" max="9476" width="10.42578125" customWidth="1"/>
    <col min="9729" max="9729" width="4.42578125" customWidth="1"/>
    <col min="9730" max="9730" width="67.42578125" customWidth="1"/>
    <col min="9731" max="9731" width="0" hidden="1" customWidth="1"/>
    <col min="9732" max="9732" width="10.42578125" customWidth="1"/>
    <col min="9985" max="9985" width="4.42578125" customWidth="1"/>
    <col min="9986" max="9986" width="67.42578125" customWidth="1"/>
    <col min="9987" max="9987" width="0" hidden="1" customWidth="1"/>
    <col min="9988" max="9988" width="10.42578125" customWidth="1"/>
    <col min="10241" max="10241" width="4.42578125" customWidth="1"/>
    <col min="10242" max="10242" width="67.42578125" customWidth="1"/>
    <col min="10243" max="10243" width="0" hidden="1" customWidth="1"/>
    <col min="10244" max="10244" width="10.42578125" customWidth="1"/>
    <col min="10497" max="10497" width="4.42578125" customWidth="1"/>
    <col min="10498" max="10498" width="67.42578125" customWidth="1"/>
    <col min="10499" max="10499" width="0" hidden="1" customWidth="1"/>
    <col min="10500" max="10500" width="10.42578125" customWidth="1"/>
    <col min="10753" max="10753" width="4.42578125" customWidth="1"/>
    <col min="10754" max="10754" width="67.42578125" customWidth="1"/>
    <col min="10755" max="10755" width="0" hidden="1" customWidth="1"/>
    <col min="10756" max="10756" width="10.42578125" customWidth="1"/>
    <col min="11009" max="11009" width="4.42578125" customWidth="1"/>
    <col min="11010" max="11010" width="67.42578125" customWidth="1"/>
    <col min="11011" max="11011" width="0" hidden="1" customWidth="1"/>
    <col min="11012" max="11012" width="10.42578125" customWidth="1"/>
    <col min="11265" max="11265" width="4.42578125" customWidth="1"/>
    <col min="11266" max="11266" width="67.42578125" customWidth="1"/>
    <col min="11267" max="11267" width="0" hidden="1" customWidth="1"/>
    <col min="11268" max="11268" width="10.42578125" customWidth="1"/>
    <col min="11521" max="11521" width="4.42578125" customWidth="1"/>
    <col min="11522" max="11522" width="67.42578125" customWidth="1"/>
    <col min="11523" max="11523" width="0" hidden="1" customWidth="1"/>
    <col min="11524" max="11524" width="10.42578125" customWidth="1"/>
    <col min="11777" max="11777" width="4.42578125" customWidth="1"/>
    <col min="11778" max="11778" width="67.42578125" customWidth="1"/>
    <col min="11779" max="11779" width="0" hidden="1" customWidth="1"/>
    <col min="11780" max="11780" width="10.42578125" customWidth="1"/>
    <col min="12033" max="12033" width="4.42578125" customWidth="1"/>
    <col min="12034" max="12034" width="67.42578125" customWidth="1"/>
    <col min="12035" max="12035" width="0" hidden="1" customWidth="1"/>
    <col min="12036" max="12036" width="10.42578125" customWidth="1"/>
    <col min="12289" max="12289" width="4.42578125" customWidth="1"/>
    <col min="12290" max="12290" width="67.42578125" customWidth="1"/>
    <col min="12291" max="12291" width="0" hidden="1" customWidth="1"/>
    <col min="12292" max="12292" width="10.42578125" customWidth="1"/>
    <col min="12545" max="12545" width="4.42578125" customWidth="1"/>
    <col min="12546" max="12546" width="67.42578125" customWidth="1"/>
    <col min="12547" max="12547" width="0" hidden="1" customWidth="1"/>
    <col min="12548" max="12548" width="10.42578125" customWidth="1"/>
    <col min="12801" max="12801" width="4.42578125" customWidth="1"/>
    <col min="12802" max="12802" width="67.42578125" customWidth="1"/>
    <col min="12803" max="12803" width="0" hidden="1" customWidth="1"/>
    <col min="12804" max="12804" width="10.42578125" customWidth="1"/>
    <col min="13057" max="13057" width="4.42578125" customWidth="1"/>
    <col min="13058" max="13058" width="67.42578125" customWidth="1"/>
    <col min="13059" max="13059" width="0" hidden="1" customWidth="1"/>
    <col min="13060" max="13060" width="10.42578125" customWidth="1"/>
    <col min="13313" max="13313" width="4.42578125" customWidth="1"/>
    <col min="13314" max="13314" width="67.42578125" customWidth="1"/>
    <col min="13315" max="13315" width="0" hidden="1" customWidth="1"/>
    <col min="13316" max="13316" width="10.42578125" customWidth="1"/>
    <col min="13569" max="13569" width="4.42578125" customWidth="1"/>
    <col min="13570" max="13570" width="67.42578125" customWidth="1"/>
    <col min="13571" max="13571" width="0" hidden="1" customWidth="1"/>
    <col min="13572" max="13572" width="10.42578125" customWidth="1"/>
    <col min="13825" max="13825" width="4.42578125" customWidth="1"/>
    <col min="13826" max="13826" width="67.42578125" customWidth="1"/>
    <col min="13827" max="13827" width="0" hidden="1" customWidth="1"/>
    <col min="13828" max="13828" width="10.42578125" customWidth="1"/>
    <col min="14081" max="14081" width="4.42578125" customWidth="1"/>
    <col min="14082" max="14082" width="67.42578125" customWidth="1"/>
    <col min="14083" max="14083" width="0" hidden="1" customWidth="1"/>
    <col min="14084" max="14084" width="10.42578125" customWidth="1"/>
    <col min="14337" max="14337" width="4.42578125" customWidth="1"/>
    <col min="14338" max="14338" width="67.42578125" customWidth="1"/>
    <col min="14339" max="14339" width="0" hidden="1" customWidth="1"/>
    <col min="14340" max="14340" width="10.42578125" customWidth="1"/>
    <col min="14593" max="14593" width="4.42578125" customWidth="1"/>
    <col min="14594" max="14594" width="67.42578125" customWidth="1"/>
    <col min="14595" max="14595" width="0" hidden="1" customWidth="1"/>
    <col min="14596" max="14596" width="10.42578125" customWidth="1"/>
    <col min="14849" max="14849" width="4.42578125" customWidth="1"/>
    <col min="14850" max="14850" width="67.42578125" customWidth="1"/>
    <col min="14851" max="14851" width="0" hidden="1" customWidth="1"/>
    <col min="14852" max="14852" width="10.42578125" customWidth="1"/>
    <col min="15105" max="15105" width="4.42578125" customWidth="1"/>
    <col min="15106" max="15106" width="67.42578125" customWidth="1"/>
    <col min="15107" max="15107" width="0" hidden="1" customWidth="1"/>
    <col min="15108" max="15108" width="10.42578125" customWidth="1"/>
    <col min="15361" max="15361" width="4.42578125" customWidth="1"/>
    <col min="15362" max="15362" width="67.42578125" customWidth="1"/>
    <col min="15363" max="15363" width="0" hidden="1" customWidth="1"/>
    <col min="15364" max="15364" width="10.42578125" customWidth="1"/>
    <col min="15617" max="15617" width="4.42578125" customWidth="1"/>
    <col min="15618" max="15618" width="67.42578125" customWidth="1"/>
    <col min="15619" max="15619" width="0" hidden="1" customWidth="1"/>
    <col min="15620" max="15620" width="10.42578125" customWidth="1"/>
    <col min="15873" max="15873" width="4.42578125" customWidth="1"/>
    <col min="15874" max="15874" width="67.42578125" customWidth="1"/>
    <col min="15875" max="15875" width="0" hidden="1" customWidth="1"/>
    <col min="15876" max="15876" width="10.42578125" customWidth="1"/>
    <col min="16129" max="16129" width="4.42578125" customWidth="1"/>
    <col min="16130" max="16130" width="67.42578125" customWidth="1"/>
    <col min="16131" max="16131" width="0" hidden="1" customWidth="1"/>
    <col min="16132" max="16132" width="10.42578125" customWidth="1"/>
  </cols>
  <sheetData>
    <row r="1" spans="1:4" x14ac:dyDescent="0.25">
      <c r="D1" s="174" t="s">
        <v>571</v>
      </c>
    </row>
    <row r="2" spans="1:4" x14ac:dyDescent="0.25">
      <c r="D2" s="174" t="s">
        <v>1</v>
      </c>
    </row>
    <row r="3" spans="1:4" x14ac:dyDescent="0.25">
      <c r="D3" s="174" t="s">
        <v>339</v>
      </c>
    </row>
    <row r="4" spans="1:4" x14ac:dyDescent="0.25">
      <c r="D4" s="174" t="s">
        <v>572</v>
      </c>
    </row>
    <row r="6" spans="1:4" ht="30" x14ac:dyDescent="0.25">
      <c r="B6" s="213" t="s">
        <v>582</v>
      </c>
    </row>
    <row r="9" spans="1:4" x14ac:dyDescent="0.25">
      <c r="D9" t="s">
        <v>573</v>
      </c>
    </row>
    <row r="10" spans="1:4" ht="30" x14ac:dyDescent="0.25">
      <c r="A10" s="214" t="s">
        <v>434</v>
      </c>
      <c r="B10" s="215" t="s">
        <v>4</v>
      </c>
      <c r="C10" s="215"/>
      <c r="D10" s="215" t="s">
        <v>94</v>
      </c>
    </row>
    <row r="11" spans="1:4" x14ac:dyDescent="0.25">
      <c r="A11" s="308" t="s">
        <v>574</v>
      </c>
      <c r="B11" s="308"/>
      <c r="C11" s="308"/>
      <c r="D11" s="308"/>
    </row>
    <row r="12" spans="1:4" ht="75" x14ac:dyDescent="0.25">
      <c r="A12" s="216">
        <v>1</v>
      </c>
      <c r="B12" s="217" t="s">
        <v>575</v>
      </c>
      <c r="C12" s="216"/>
      <c r="D12" s="216">
        <v>386</v>
      </c>
    </row>
    <row r="13" spans="1:4" x14ac:dyDescent="0.25">
      <c r="A13" s="216"/>
      <c r="B13" s="218" t="s">
        <v>576</v>
      </c>
      <c r="C13" s="216"/>
      <c r="D13" s="218">
        <v>386</v>
      </c>
    </row>
    <row r="14" spans="1:4" x14ac:dyDescent="0.25">
      <c r="A14" s="308" t="s">
        <v>577</v>
      </c>
      <c r="B14" s="308"/>
      <c r="C14" s="308"/>
      <c r="D14" s="308"/>
    </row>
    <row r="15" spans="1:4" ht="30" x14ac:dyDescent="0.25">
      <c r="A15" s="216">
        <v>1</v>
      </c>
      <c r="B15" s="217" t="s">
        <v>578</v>
      </c>
      <c r="C15" s="216"/>
      <c r="D15" s="216">
        <v>386</v>
      </c>
    </row>
    <row r="16" spans="1:4" x14ac:dyDescent="0.25">
      <c r="A16" s="216"/>
      <c r="B16" s="218" t="s">
        <v>93</v>
      </c>
      <c r="C16" s="216"/>
      <c r="D16" s="218">
        <v>386</v>
      </c>
    </row>
  </sheetData>
  <mergeCells count="2">
    <mergeCell ref="A11:D11"/>
    <mergeCell ref="A14:D1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BreakPreview" zoomScaleNormal="100" zoomScaleSheetLayoutView="100" workbookViewId="0">
      <selection activeCell="I6" sqref="I6"/>
    </sheetView>
  </sheetViews>
  <sheetFormatPr defaultRowHeight="15" x14ac:dyDescent="0.25"/>
  <cols>
    <col min="1" max="1" width="4.42578125" customWidth="1"/>
    <col min="2" max="2" width="67.42578125" customWidth="1"/>
    <col min="3" max="3" width="20.85546875" hidden="1" customWidth="1"/>
    <col min="4" max="4" width="11.140625" customWidth="1"/>
    <col min="5" max="5" width="10.42578125" customWidth="1"/>
    <col min="257" max="257" width="4.42578125" customWidth="1"/>
    <col min="258" max="258" width="67.42578125" customWidth="1"/>
    <col min="259" max="259" width="0" hidden="1" customWidth="1"/>
    <col min="260" max="260" width="11.140625" customWidth="1"/>
    <col min="261" max="261" width="10.42578125" customWidth="1"/>
    <col min="513" max="513" width="4.42578125" customWidth="1"/>
    <col min="514" max="514" width="67.42578125" customWidth="1"/>
    <col min="515" max="515" width="0" hidden="1" customWidth="1"/>
    <col min="516" max="516" width="11.140625" customWidth="1"/>
    <col min="517" max="517" width="10.42578125" customWidth="1"/>
    <col min="769" max="769" width="4.42578125" customWidth="1"/>
    <col min="770" max="770" width="67.42578125" customWidth="1"/>
    <col min="771" max="771" width="0" hidden="1" customWidth="1"/>
    <col min="772" max="772" width="11.140625" customWidth="1"/>
    <col min="773" max="773" width="10.42578125" customWidth="1"/>
    <col min="1025" max="1025" width="4.42578125" customWidth="1"/>
    <col min="1026" max="1026" width="67.42578125" customWidth="1"/>
    <col min="1027" max="1027" width="0" hidden="1" customWidth="1"/>
    <col min="1028" max="1028" width="11.140625" customWidth="1"/>
    <col min="1029" max="1029" width="10.42578125" customWidth="1"/>
    <col min="1281" max="1281" width="4.42578125" customWidth="1"/>
    <col min="1282" max="1282" width="67.42578125" customWidth="1"/>
    <col min="1283" max="1283" width="0" hidden="1" customWidth="1"/>
    <col min="1284" max="1284" width="11.140625" customWidth="1"/>
    <col min="1285" max="1285" width="10.42578125" customWidth="1"/>
    <col min="1537" max="1537" width="4.42578125" customWidth="1"/>
    <col min="1538" max="1538" width="67.42578125" customWidth="1"/>
    <col min="1539" max="1539" width="0" hidden="1" customWidth="1"/>
    <col min="1540" max="1540" width="11.140625" customWidth="1"/>
    <col min="1541" max="1541" width="10.42578125" customWidth="1"/>
    <col min="1793" max="1793" width="4.42578125" customWidth="1"/>
    <col min="1794" max="1794" width="67.42578125" customWidth="1"/>
    <col min="1795" max="1795" width="0" hidden="1" customWidth="1"/>
    <col min="1796" max="1796" width="11.140625" customWidth="1"/>
    <col min="1797" max="1797" width="10.42578125" customWidth="1"/>
    <col min="2049" max="2049" width="4.42578125" customWidth="1"/>
    <col min="2050" max="2050" width="67.42578125" customWidth="1"/>
    <col min="2051" max="2051" width="0" hidden="1" customWidth="1"/>
    <col min="2052" max="2052" width="11.140625" customWidth="1"/>
    <col min="2053" max="2053" width="10.42578125" customWidth="1"/>
    <col min="2305" max="2305" width="4.42578125" customWidth="1"/>
    <col min="2306" max="2306" width="67.42578125" customWidth="1"/>
    <col min="2307" max="2307" width="0" hidden="1" customWidth="1"/>
    <col min="2308" max="2308" width="11.140625" customWidth="1"/>
    <col min="2309" max="2309" width="10.42578125" customWidth="1"/>
    <col min="2561" max="2561" width="4.42578125" customWidth="1"/>
    <col min="2562" max="2562" width="67.42578125" customWidth="1"/>
    <col min="2563" max="2563" width="0" hidden="1" customWidth="1"/>
    <col min="2564" max="2564" width="11.140625" customWidth="1"/>
    <col min="2565" max="2565" width="10.42578125" customWidth="1"/>
    <col min="2817" max="2817" width="4.42578125" customWidth="1"/>
    <col min="2818" max="2818" width="67.42578125" customWidth="1"/>
    <col min="2819" max="2819" width="0" hidden="1" customWidth="1"/>
    <col min="2820" max="2820" width="11.140625" customWidth="1"/>
    <col min="2821" max="2821" width="10.42578125" customWidth="1"/>
    <col min="3073" max="3073" width="4.42578125" customWidth="1"/>
    <col min="3074" max="3074" width="67.42578125" customWidth="1"/>
    <col min="3075" max="3075" width="0" hidden="1" customWidth="1"/>
    <col min="3076" max="3076" width="11.140625" customWidth="1"/>
    <col min="3077" max="3077" width="10.42578125" customWidth="1"/>
    <col min="3329" max="3329" width="4.42578125" customWidth="1"/>
    <col min="3330" max="3330" width="67.42578125" customWidth="1"/>
    <col min="3331" max="3331" width="0" hidden="1" customWidth="1"/>
    <col min="3332" max="3332" width="11.140625" customWidth="1"/>
    <col min="3333" max="3333" width="10.42578125" customWidth="1"/>
    <col min="3585" max="3585" width="4.42578125" customWidth="1"/>
    <col min="3586" max="3586" width="67.42578125" customWidth="1"/>
    <col min="3587" max="3587" width="0" hidden="1" customWidth="1"/>
    <col min="3588" max="3588" width="11.140625" customWidth="1"/>
    <col min="3589" max="3589" width="10.42578125" customWidth="1"/>
    <col min="3841" max="3841" width="4.42578125" customWidth="1"/>
    <col min="3842" max="3842" width="67.42578125" customWidth="1"/>
    <col min="3843" max="3843" width="0" hidden="1" customWidth="1"/>
    <col min="3844" max="3844" width="11.140625" customWidth="1"/>
    <col min="3845" max="3845" width="10.42578125" customWidth="1"/>
    <col min="4097" max="4097" width="4.42578125" customWidth="1"/>
    <col min="4098" max="4098" width="67.42578125" customWidth="1"/>
    <col min="4099" max="4099" width="0" hidden="1" customWidth="1"/>
    <col min="4100" max="4100" width="11.140625" customWidth="1"/>
    <col min="4101" max="4101" width="10.42578125" customWidth="1"/>
    <col min="4353" max="4353" width="4.42578125" customWidth="1"/>
    <col min="4354" max="4354" width="67.42578125" customWidth="1"/>
    <col min="4355" max="4355" width="0" hidden="1" customWidth="1"/>
    <col min="4356" max="4356" width="11.140625" customWidth="1"/>
    <col min="4357" max="4357" width="10.42578125" customWidth="1"/>
    <col min="4609" max="4609" width="4.42578125" customWidth="1"/>
    <col min="4610" max="4610" width="67.42578125" customWidth="1"/>
    <col min="4611" max="4611" width="0" hidden="1" customWidth="1"/>
    <col min="4612" max="4612" width="11.140625" customWidth="1"/>
    <col min="4613" max="4613" width="10.42578125" customWidth="1"/>
    <col min="4865" max="4865" width="4.42578125" customWidth="1"/>
    <col min="4866" max="4866" width="67.42578125" customWidth="1"/>
    <col min="4867" max="4867" width="0" hidden="1" customWidth="1"/>
    <col min="4868" max="4868" width="11.140625" customWidth="1"/>
    <col min="4869" max="4869" width="10.42578125" customWidth="1"/>
    <col min="5121" max="5121" width="4.42578125" customWidth="1"/>
    <col min="5122" max="5122" width="67.42578125" customWidth="1"/>
    <col min="5123" max="5123" width="0" hidden="1" customWidth="1"/>
    <col min="5124" max="5124" width="11.140625" customWidth="1"/>
    <col min="5125" max="5125" width="10.42578125" customWidth="1"/>
    <col min="5377" max="5377" width="4.42578125" customWidth="1"/>
    <col min="5378" max="5378" width="67.42578125" customWidth="1"/>
    <col min="5379" max="5379" width="0" hidden="1" customWidth="1"/>
    <col min="5380" max="5380" width="11.140625" customWidth="1"/>
    <col min="5381" max="5381" width="10.42578125" customWidth="1"/>
    <col min="5633" max="5633" width="4.42578125" customWidth="1"/>
    <col min="5634" max="5634" width="67.42578125" customWidth="1"/>
    <col min="5635" max="5635" width="0" hidden="1" customWidth="1"/>
    <col min="5636" max="5636" width="11.140625" customWidth="1"/>
    <col min="5637" max="5637" width="10.42578125" customWidth="1"/>
    <col min="5889" max="5889" width="4.42578125" customWidth="1"/>
    <col min="5890" max="5890" width="67.42578125" customWidth="1"/>
    <col min="5891" max="5891" width="0" hidden="1" customWidth="1"/>
    <col min="5892" max="5892" width="11.140625" customWidth="1"/>
    <col min="5893" max="5893" width="10.42578125" customWidth="1"/>
    <col min="6145" max="6145" width="4.42578125" customWidth="1"/>
    <col min="6146" max="6146" width="67.42578125" customWidth="1"/>
    <col min="6147" max="6147" width="0" hidden="1" customWidth="1"/>
    <col min="6148" max="6148" width="11.140625" customWidth="1"/>
    <col min="6149" max="6149" width="10.42578125" customWidth="1"/>
    <col min="6401" max="6401" width="4.42578125" customWidth="1"/>
    <col min="6402" max="6402" width="67.42578125" customWidth="1"/>
    <col min="6403" max="6403" width="0" hidden="1" customWidth="1"/>
    <col min="6404" max="6404" width="11.140625" customWidth="1"/>
    <col min="6405" max="6405" width="10.42578125" customWidth="1"/>
    <col min="6657" max="6657" width="4.42578125" customWidth="1"/>
    <col min="6658" max="6658" width="67.42578125" customWidth="1"/>
    <col min="6659" max="6659" width="0" hidden="1" customWidth="1"/>
    <col min="6660" max="6660" width="11.140625" customWidth="1"/>
    <col min="6661" max="6661" width="10.42578125" customWidth="1"/>
    <col min="6913" max="6913" width="4.42578125" customWidth="1"/>
    <col min="6914" max="6914" width="67.42578125" customWidth="1"/>
    <col min="6915" max="6915" width="0" hidden="1" customWidth="1"/>
    <col min="6916" max="6916" width="11.140625" customWidth="1"/>
    <col min="6917" max="6917" width="10.42578125" customWidth="1"/>
    <col min="7169" max="7169" width="4.42578125" customWidth="1"/>
    <col min="7170" max="7170" width="67.42578125" customWidth="1"/>
    <col min="7171" max="7171" width="0" hidden="1" customWidth="1"/>
    <col min="7172" max="7172" width="11.140625" customWidth="1"/>
    <col min="7173" max="7173" width="10.42578125" customWidth="1"/>
    <col min="7425" max="7425" width="4.42578125" customWidth="1"/>
    <col min="7426" max="7426" width="67.42578125" customWidth="1"/>
    <col min="7427" max="7427" width="0" hidden="1" customWidth="1"/>
    <col min="7428" max="7428" width="11.140625" customWidth="1"/>
    <col min="7429" max="7429" width="10.42578125" customWidth="1"/>
    <col min="7681" max="7681" width="4.42578125" customWidth="1"/>
    <col min="7682" max="7682" width="67.42578125" customWidth="1"/>
    <col min="7683" max="7683" width="0" hidden="1" customWidth="1"/>
    <col min="7684" max="7684" width="11.140625" customWidth="1"/>
    <col min="7685" max="7685" width="10.42578125" customWidth="1"/>
    <col min="7937" max="7937" width="4.42578125" customWidth="1"/>
    <col min="7938" max="7938" width="67.42578125" customWidth="1"/>
    <col min="7939" max="7939" width="0" hidden="1" customWidth="1"/>
    <col min="7940" max="7940" width="11.140625" customWidth="1"/>
    <col min="7941" max="7941" width="10.42578125" customWidth="1"/>
    <col min="8193" max="8193" width="4.42578125" customWidth="1"/>
    <col min="8194" max="8194" width="67.42578125" customWidth="1"/>
    <col min="8195" max="8195" width="0" hidden="1" customWidth="1"/>
    <col min="8196" max="8196" width="11.140625" customWidth="1"/>
    <col min="8197" max="8197" width="10.42578125" customWidth="1"/>
    <col min="8449" max="8449" width="4.42578125" customWidth="1"/>
    <col min="8450" max="8450" width="67.42578125" customWidth="1"/>
    <col min="8451" max="8451" width="0" hidden="1" customWidth="1"/>
    <col min="8452" max="8452" width="11.140625" customWidth="1"/>
    <col min="8453" max="8453" width="10.42578125" customWidth="1"/>
    <col min="8705" max="8705" width="4.42578125" customWidth="1"/>
    <col min="8706" max="8706" width="67.42578125" customWidth="1"/>
    <col min="8707" max="8707" width="0" hidden="1" customWidth="1"/>
    <col min="8708" max="8708" width="11.140625" customWidth="1"/>
    <col min="8709" max="8709" width="10.42578125" customWidth="1"/>
    <col min="8961" max="8961" width="4.42578125" customWidth="1"/>
    <col min="8962" max="8962" width="67.42578125" customWidth="1"/>
    <col min="8963" max="8963" width="0" hidden="1" customWidth="1"/>
    <col min="8964" max="8964" width="11.140625" customWidth="1"/>
    <col min="8965" max="8965" width="10.42578125" customWidth="1"/>
    <col min="9217" max="9217" width="4.42578125" customWidth="1"/>
    <col min="9218" max="9218" width="67.42578125" customWidth="1"/>
    <col min="9219" max="9219" width="0" hidden="1" customWidth="1"/>
    <col min="9220" max="9220" width="11.140625" customWidth="1"/>
    <col min="9221" max="9221" width="10.42578125" customWidth="1"/>
    <col min="9473" max="9473" width="4.42578125" customWidth="1"/>
    <col min="9474" max="9474" width="67.42578125" customWidth="1"/>
    <col min="9475" max="9475" width="0" hidden="1" customWidth="1"/>
    <col min="9476" max="9476" width="11.140625" customWidth="1"/>
    <col min="9477" max="9477" width="10.42578125" customWidth="1"/>
    <col min="9729" max="9729" width="4.42578125" customWidth="1"/>
    <col min="9730" max="9730" width="67.42578125" customWidth="1"/>
    <col min="9731" max="9731" width="0" hidden="1" customWidth="1"/>
    <col min="9732" max="9732" width="11.140625" customWidth="1"/>
    <col min="9733" max="9733" width="10.42578125" customWidth="1"/>
    <col min="9985" max="9985" width="4.42578125" customWidth="1"/>
    <col min="9986" max="9986" width="67.42578125" customWidth="1"/>
    <col min="9987" max="9987" width="0" hidden="1" customWidth="1"/>
    <col min="9988" max="9988" width="11.140625" customWidth="1"/>
    <col min="9989" max="9989" width="10.42578125" customWidth="1"/>
    <col min="10241" max="10241" width="4.42578125" customWidth="1"/>
    <col min="10242" max="10242" width="67.42578125" customWidth="1"/>
    <col min="10243" max="10243" width="0" hidden="1" customWidth="1"/>
    <col min="10244" max="10244" width="11.140625" customWidth="1"/>
    <col min="10245" max="10245" width="10.42578125" customWidth="1"/>
    <col min="10497" max="10497" width="4.42578125" customWidth="1"/>
    <col min="10498" max="10498" width="67.42578125" customWidth="1"/>
    <col min="10499" max="10499" width="0" hidden="1" customWidth="1"/>
    <col min="10500" max="10500" width="11.140625" customWidth="1"/>
    <col min="10501" max="10501" width="10.42578125" customWidth="1"/>
    <col min="10753" max="10753" width="4.42578125" customWidth="1"/>
    <col min="10754" max="10754" width="67.42578125" customWidth="1"/>
    <col min="10755" max="10755" width="0" hidden="1" customWidth="1"/>
    <col min="10756" max="10756" width="11.140625" customWidth="1"/>
    <col min="10757" max="10757" width="10.42578125" customWidth="1"/>
    <col min="11009" max="11009" width="4.42578125" customWidth="1"/>
    <col min="11010" max="11010" width="67.42578125" customWidth="1"/>
    <col min="11011" max="11011" width="0" hidden="1" customWidth="1"/>
    <col min="11012" max="11012" width="11.140625" customWidth="1"/>
    <col min="11013" max="11013" width="10.42578125" customWidth="1"/>
    <col min="11265" max="11265" width="4.42578125" customWidth="1"/>
    <col min="11266" max="11266" width="67.42578125" customWidth="1"/>
    <col min="11267" max="11267" width="0" hidden="1" customWidth="1"/>
    <col min="11268" max="11268" width="11.140625" customWidth="1"/>
    <col min="11269" max="11269" width="10.42578125" customWidth="1"/>
    <col min="11521" max="11521" width="4.42578125" customWidth="1"/>
    <col min="11522" max="11522" width="67.42578125" customWidth="1"/>
    <col min="11523" max="11523" width="0" hidden="1" customWidth="1"/>
    <col min="11524" max="11524" width="11.140625" customWidth="1"/>
    <col min="11525" max="11525" width="10.42578125" customWidth="1"/>
    <col min="11777" max="11777" width="4.42578125" customWidth="1"/>
    <col min="11778" max="11778" width="67.42578125" customWidth="1"/>
    <col min="11779" max="11779" width="0" hidden="1" customWidth="1"/>
    <col min="11780" max="11780" width="11.140625" customWidth="1"/>
    <col min="11781" max="11781" width="10.42578125" customWidth="1"/>
    <col min="12033" max="12033" width="4.42578125" customWidth="1"/>
    <col min="12034" max="12034" width="67.42578125" customWidth="1"/>
    <col min="12035" max="12035" width="0" hidden="1" customWidth="1"/>
    <col min="12036" max="12036" width="11.140625" customWidth="1"/>
    <col min="12037" max="12037" width="10.42578125" customWidth="1"/>
    <col min="12289" max="12289" width="4.42578125" customWidth="1"/>
    <col min="12290" max="12290" width="67.42578125" customWidth="1"/>
    <col min="12291" max="12291" width="0" hidden="1" customWidth="1"/>
    <col min="12292" max="12292" width="11.140625" customWidth="1"/>
    <col min="12293" max="12293" width="10.42578125" customWidth="1"/>
    <col min="12545" max="12545" width="4.42578125" customWidth="1"/>
    <col min="12546" max="12546" width="67.42578125" customWidth="1"/>
    <col min="12547" max="12547" width="0" hidden="1" customWidth="1"/>
    <col min="12548" max="12548" width="11.140625" customWidth="1"/>
    <col min="12549" max="12549" width="10.42578125" customWidth="1"/>
    <col min="12801" max="12801" width="4.42578125" customWidth="1"/>
    <col min="12802" max="12802" width="67.42578125" customWidth="1"/>
    <col min="12803" max="12803" width="0" hidden="1" customWidth="1"/>
    <col min="12804" max="12804" width="11.140625" customWidth="1"/>
    <col min="12805" max="12805" width="10.42578125" customWidth="1"/>
    <col min="13057" max="13057" width="4.42578125" customWidth="1"/>
    <col min="13058" max="13058" width="67.42578125" customWidth="1"/>
    <col min="13059" max="13059" width="0" hidden="1" customWidth="1"/>
    <col min="13060" max="13060" width="11.140625" customWidth="1"/>
    <col min="13061" max="13061" width="10.42578125" customWidth="1"/>
    <col min="13313" max="13313" width="4.42578125" customWidth="1"/>
    <col min="13314" max="13314" width="67.42578125" customWidth="1"/>
    <col min="13315" max="13315" width="0" hidden="1" customWidth="1"/>
    <col min="13316" max="13316" width="11.140625" customWidth="1"/>
    <col min="13317" max="13317" width="10.42578125" customWidth="1"/>
    <col min="13569" max="13569" width="4.42578125" customWidth="1"/>
    <col min="13570" max="13570" width="67.42578125" customWidth="1"/>
    <col min="13571" max="13571" width="0" hidden="1" customWidth="1"/>
    <col min="13572" max="13572" width="11.140625" customWidth="1"/>
    <col min="13573" max="13573" width="10.42578125" customWidth="1"/>
    <col min="13825" max="13825" width="4.42578125" customWidth="1"/>
    <col min="13826" max="13826" width="67.42578125" customWidth="1"/>
    <col min="13827" max="13827" width="0" hidden="1" customWidth="1"/>
    <col min="13828" max="13828" width="11.140625" customWidth="1"/>
    <col min="13829" max="13829" width="10.42578125" customWidth="1"/>
    <col min="14081" max="14081" width="4.42578125" customWidth="1"/>
    <col min="14082" max="14082" width="67.42578125" customWidth="1"/>
    <col min="14083" max="14083" width="0" hidden="1" customWidth="1"/>
    <col min="14084" max="14084" width="11.140625" customWidth="1"/>
    <col min="14085" max="14085" width="10.42578125" customWidth="1"/>
    <col min="14337" max="14337" width="4.42578125" customWidth="1"/>
    <col min="14338" max="14338" width="67.42578125" customWidth="1"/>
    <col min="14339" max="14339" width="0" hidden="1" customWidth="1"/>
    <col min="14340" max="14340" width="11.140625" customWidth="1"/>
    <col min="14341" max="14341" width="10.42578125" customWidth="1"/>
    <col min="14593" max="14593" width="4.42578125" customWidth="1"/>
    <col min="14594" max="14594" width="67.42578125" customWidth="1"/>
    <col min="14595" max="14595" width="0" hidden="1" customWidth="1"/>
    <col min="14596" max="14596" width="11.140625" customWidth="1"/>
    <col min="14597" max="14597" width="10.42578125" customWidth="1"/>
    <col min="14849" max="14849" width="4.42578125" customWidth="1"/>
    <col min="14850" max="14850" width="67.42578125" customWidth="1"/>
    <col min="14851" max="14851" width="0" hidden="1" customWidth="1"/>
    <col min="14852" max="14852" width="11.140625" customWidth="1"/>
    <col min="14853" max="14853" width="10.42578125" customWidth="1"/>
    <col min="15105" max="15105" width="4.42578125" customWidth="1"/>
    <col min="15106" max="15106" width="67.42578125" customWidth="1"/>
    <col min="15107" max="15107" width="0" hidden="1" customWidth="1"/>
    <col min="15108" max="15108" width="11.140625" customWidth="1"/>
    <col min="15109" max="15109" width="10.42578125" customWidth="1"/>
    <col min="15361" max="15361" width="4.42578125" customWidth="1"/>
    <col min="15362" max="15362" width="67.42578125" customWidth="1"/>
    <col min="15363" max="15363" width="0" hidden="1" customWidth="1"/>
    <col min="15364" max="15364" width="11.140625" customWidth="1"/>
    <col min="15365" max="15365" width="10.42578125" customWidth="1"/>
    <col min="15617" max="15617" width="4.42578125" customWidth="1"/>
    <col min="15618" max="15618" width="67.42578125" customWidth="1"/>
    <col min="15619" max="15619" width="0" hidden="1" customWidth="1"/>
    <col min="15620" max="15620" width="11.140625" customWidth="1"/>
    <col min="15621" max="15621" width="10.42578125" customWidth="1"/>
    <col min="15873" max="15873" width="4.42578125" customWidth="1"/>
    <col min="15874" max="15874" width="67.42578125" customWidth="1"/>
    <col min="15875" max="15875" width="0" hidden="1" customWidth="1"/>
    <col min="15876" max="15876" width="11.140625" customWidth="1"/>
    <col min="15877" max="15877" width="10.42578125" customWidth="1"/>
    <col min="16129" max="16129" width="4.42578125" customWidth="1"/>
    <col min="16130" max="16130" width="67.42578125" customWidth="1"/>
    <col min="16131" max="16131" width="0" hidden="1" customWidth="1"/>
    <col min="16132" max="16132" width="11.140625" customWidth="1"/>
    <col min="16133" max="16133" width="10.42578125" customWidth="1"/>
  </cols>
  <sheetData>
    <row r="1" spans="1:5" x14ac:dyDescent="0.25">
      <c r="E1" s="174" t="s">
        <v>579</v>
      </c>
    </row>
    <row r="2" spans="1:5" x14ac:dyDescent="0.25">
      <c r="E2" s="174" t="s">
        <v>1</v>
      </c>
    </row>
    <row r="3" spans="1:5" x14ac:dyDescent="0.25">
      <c r="E3" s="174" t="s">
        <v>339</v>
      </c>
    </row>
    <row r="4" spans="1:5" x14ac:dyDescent="0.25">
      <c r="E4" s="174" t="s">
        <v>572</v>
      </c>
    </row>
    <row r="6" spans="1:5" ht="30" x14ac:dyDescent="0.25">
      <c r="B6" s="213" t="s">
        <v>583</v>
      </c>
    </row>
    <row r="9" spans="1:5" x14ac:dyDescent="0.25">
      <c r="E9" t="s">
        <v>573</v>
      </c>
    </row>
    <row r="10" spans="1:5" ht="30" x14ac:dyDescent="0.25">
      <c r="A10" s="214" t="s">
        <v>434</v>
      </c>
      <c r="B10" s="215" t="s">
        <v>4</v>
      </c>
      <c r="C10" s="215"/>
      <c r="D10" s="214" t="s">
        <v>580</v>
      </c>
      <c r="E10" s="214" t="s">
        <v>581</v>
      </c>
    </row>
    <row r="11" spans="1:5" x14ac:dyDescent="0.25">
      <c r="A11" s="308" t="s">
        <v>574</v>
      </c>
      <c r="B11" s="308"/>
      <c r="C11" s="308"/>
      <c r="D11" s="308"/>
      <c r="E11" s="308"/>
    </row>
    <row r="12" spans="1:5" ht="75" x14ac:dyDescent="0.25">
      <c r="A12" s="216">
        <v>1</v>
      </c>
      <c r="B12" s="217" t="s">
        <v>575</v>
      </c>
      <c r="C12" s="216"/>
      <c r="D12" s="216">
        <v>386</v>
      </c>
      <c r="E12" s="216">
        <v>386</v>
      </c>
    </row>
    <row r="13" spans="1:5" x14ac:dyDescent="0.25">
      <c r="A13" s="216"/>
      <c r="B13" s="218" t="s">
        <v>576</v>
      </c>
      <c r="C13" s="216"/>
      <c r="D13" s="218">
        <v>386</v>
      </c>
      <c r="E13" s="218">
        <v>386</v>
      </c>
    </row>
    <row r="14" spans="1:5" x14ac:dyDescent="0.25">
      <c r="A14" s="308" t="s">
        <v>577</v>
      </c>
      <c r="B14" s="308"/>
      <c r="C14" s="308"/>
      <c r="D14" s="308"/>
      <c r="E14" s="308"/>
    </row>
    <row r="15" spans="1:5" ht="30" x14ac:dyDescent="0.25">
      <c r="A15" s="216">
        <v>1</v>
      </c>
      <c r="B15" s="217" t="s">
        <v>578</v>
      </c>
      <c r="C15" s="216"/>
      <c r="D15" s="216">
        <v>386</v>
      </c>
      <c r="E15" s="216">
        <v>386</v>
      </c>
    </row>
    <row r="16" spans="1:5" x14ac:dyDescent="0.25">
      <c r="A16" s="216"/>
      <c r="B16" s="218" t="s">
        <v>93</v>
      </c>
      <c r="C16" s="216"/>
      <c r="D16" s="218">
        <v>386</v>
      </c>
      <c r="E16" s="218">
        <v>386</v>
      </c>
    </row>
  </sheetData>
  <mergeCells count="2">
    <mergeCell ref="A11:E11"/>
    <mergeCell ref="A14:E14"/>
  </mergeCells>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topLeftCell="C8" zoomScaleNormal="100" zoomScaleSheetLayoutView="100" workbookViewId="0">
      <selection activeCell="C2" sqref="A1:XFD1048576"/>
    </sheetView>
  </sheetViews>
  <sheetFormatPr defaultRowHeight="15" x14ac:dyDescent="0.25"/>
  <cols>
    <col min="1" max="2" width="3.28515625" style="172" customWidth="1"/>
    <col min="3" max="3" width="56.140625" style="172" customWidth="1"/>
    <col min="4" max="4" width="14.42578125" customWidth="1"/>
    <col min="5" max="6" width="14.42578125" style="167" hidden="1" customWidth="1"/>
    <col min="257" max="258" width="3.28515625" customWidth="1"/>
    <col min="259" max="259" width="56.140625" customWidth="1"/>
    <col min="260" max="260" width="14.42578125" customWidth="1"/>
    <col min="261" max="262" width="0" hidden="1" customWidth="1"/>
    <col min="513" max="514" width="3.28515625" customWidth="1"/>
    <col min="515" max="515" width="56.140625" customWidth="1"/>
    <col min="516" max="516" width="14.42578125" customWidth="1"/>
    <col min="517" max="518" width="0" hidden="1" customWidth="1"/>
    <col min="769" max="770" width="3.28515625" customWidth="1"/>
    <col min="771" max="771" width="56.140625" customWidth="1"/>
    <col min="772" max="772" width="14.42578125" customWidth="1"/>
    <col min="773" max="774" width="0" hidden="1" customWidth="1"/>
    <col min="1025" max="1026" width="3.28515625" customWidth="1"/>
    <col min="1027" max="1027" width="56.140625" customWidth="1"/>
    <col min="1028" max="1028" width="14.42578125" customWidth="1"/>
    <col min="1029" max="1030" width="0" hidden="1" customWidth="1"/>
    <col min="1281" max="1282" width="3.28515625" customWidth="1"/>
    <col min="1283" max="1283" width="56.140625" customWidth="1"/>
    <col min="1284" max="1284" width="14.42578125" customWidth="1"/>
    <col min="1285" max="1286" width="0" hidden="1" customWidth="1"/>
    <col min="1537" max="1538" width="3.28515625" customWidth="1"/>
    <col min="1539" max="1539" width="56.140625" customWidth="1"/>
    <col min="1540" max="1540" width="14.42578125" customWidth="1"/>
    <col min="1541" max="1542" width="0" hidden="1" customWidth="1"/>
    <col min="1793" max="1794" width="3.28515625" customWidth="1"/>
    <col min="1795" max="1795" width="56.140625" customWidth="1"/>
    <col min="1796" max="1796" width="14.42578125" customWidth="1"/>
    <col min="1797" max="1798" width="0" hidden="1" customWidth="1"/>
    <col min="2049" max="2050" width="3.28515625" customWidth="1"/>
    <col min="2051" max="2051" width="56.140625" customWidth="1"/>
    <col min="2052" max="2052" width="14.42578125" customWidth="1"/>
    <col min="2053" max="2054" width="0" hidden="1" customWidth="1"/>
    <col min="2305" max="2306" width="3.28515625" customWidth="1"/>
    <col min="2307" max="2307" width="56.140625" customWidth="1"/>
    <col min="2308" max="2308" width="14.42578125" customWidth="1"/>
    <col min="2309" max="2310" width="0" hidden="1" customWidth="1"/>
    <col min="2561" max="2562" width="3.28515625" customWidth="1"/>
    <col min="2563" max="2563" width="56.140625" customWidth="1"/>
    <col min="2564" max="2564" width="14.42578125" customWidth="1"/>
    <col min="2565" max="2566" width="0" hidden="1" customWidth="1"/>
    <col min="2817" max="2818" width="3.28515625" customWidth="1"/>
    <col min="2819" max="2819" width="56.140625" customWidth="1"/>
    <col min="2820" max="2820" width="14.42578125" customWidth="1"/>
    <col min="2821" max="2822" width="0" hidden="1" customWidth="1"/>
    <col min="3073" max="3074" width="3.28515625" customWidth="1"/>
    <col min="3075" max="3075" width="56.140625" customWidth="1"/>
    <col min="3076" max="3076" width="14.42578125" customWidth="1"/>
    <col min="3077" max="3078" width="0" hidden="1" customWidth="1"/>
    <col min="3329" max="3330" width="3.28515625" customWidth="1"/>
    <col min="3331" max="3331" width="56.140625" customWidth="1"/>
    <col min="3332" max="3332" width="14.42578125" customWidth="1"/>
    <col min="3333" max="3334" width="0" hidden="1" customWidth="1"/>
    <col min="3585" max="3586" width="3.28515625" customWidth="1"/>
    <col min="3587" max="3587" width="56.140625" customWidth="1"/>
    <col min="3588" max="3588" width="14.42578125" customWidth="1"/>
    <col min="3589" max="3590" width="0" hidden="1" customWidth="1"/>
    <col min="3841" max="3842" width="3.28515625" customWidth="1"/>
    <col min="3843" max="3843" width="56.140625" customWidth="1"/>
    <col min="3844" max="3844" width="14.42578125" customWidth="1"/>
    <col min="3845" max="3846" width="0" hidden="1" customWidth="1"/>
    <col min="4097" max="4098" width="3.28515625" customWidth="1"/>
    <col min="4099" max="4099" width="56.140625" customWidth="1"/>
    <col min="4100" max="4100" width="14.42578125" customWidth="1"/>
    <col min="4101" max="4102" width="0" hidden="1" customWidth="1"/>
    <col min="4353" max="4354" width="3.28515625" customWidth="1"/>
    <col min="4355" max="4355" width="56.140625" customWidth="1"/>
    <col min="4356" max="4356" width="14.42578125" customWidth="1"/>
    <col min="4357" max="4358" width="0" hidden="1" customWidth="1"/>
    <col min="4609" max="4610" width="3.28515625" customWidth="1"/>
    <col min="4611" max="4611" width="56.140625" customWidth="1"/>
    <col min="4612" max="4612" width="14.42578125" customWidth="1"/>
    <col min="4613" max="4614" width="0" hidden="1" customWidth="1"/>
    <col min="4865" max="4866" width="3.28515625" customWidth="1"/>
    <col min="4867" max="4867" width="56.140625" customWidth="1"/>
    <col min="4868" max="4868" width="14.42578125" customWidth="1"/>
    <col min="4869" max="4870" width="0" hidden="1" customWidth="1"/>
    <col min="5121" max="5122" width="3.28515625" customWidth="1"/>
    <col min="5123" max="5123" width="56.140625" customWidth="1"/>
    <col min="5124" max="5124" width="14.42578125" customWidth="1"/>
    <col min="5125" max="5126" width="0" hidden="1" customWidth="1"/>
    <col min="5377" max="5378" width="3.28515625" customWidth="1"/>
    <col min="5379" max="5379" width="56.140625" customWidth="1"/>
    <col min="5380" max="5380" width="14.42578125" customWidth="1"/>
    <col min="5381" max="5382" width="0" hidden="1" customWidth="1"/>
    <col min="5633" max="5634" width="3.28515625" customWidth="1"/>
    <col min="5635" max="5635" width="56.140625" customWidth="1"/>
    <col min="5636" max="5636" width="14.42578125" customWidth="1"/>
    <col min="5637" max="5638" width="0" hidden="1" customWidth="1"/>
    <col min="5889" max="5890" width="3.28515625" customWidth="1"/>
    <col min="5891" max="5891" width="56.140625" customWidth="1"/>
    <col min="5892" max="5892" width="14.42578125" customWidth="1"/>
    <col min="5893" max="5894" width="0" hidden="1" customWidth="1"/>
    <col min="6145" max="6146" width="3.28515625" customWidth="1"/>
    <col min="6147" max="6147" width="56.140625" customWidth="1"/>
    <col min="6148" max="6148" width="14.42578125" customWidth="1"/>
    <col min="6149" max="6150" width="0" hidden="1" customWidth="1"/>
    <col min="6401" max="6402" width="3.28515625" customWidth="1"/>
    <col min="6403" max="6403" width="56.140625" customWidth="1"/>
    <col min="6404" max="6404" width="14.42578125" customWidth="1"/>
    <col min="6405" max="6406" width="0" hidden="1" customWidth="1"/>
    <col min="6657" max="6658" width="3.28515625" customWidth="1"/>
    <col min="6659" max="6659" width="56.140625" customWidth="1"/>
    <col min="6660" max="6660" width="14.42578125" customWidth="1"/>
    <col min="6661" max="6662" width="0" hidden="1" customWidth="1"/>
    <col min="6913" max="6914" width="3.28515625" customWidth="1"/>
    <col min="6915" max="6915" width="56.140625" customWidth="1"/>
    <col min="6916" max="6916" width="14.42578125" customWidth="1"/>
    <col min="6917" max="6918" width="0" hidden="1" customWidth="1"/>
    <col min="7169" max="7170" width="3.28515625" customWidth="1"/>
    <col min="7171" max="7171" width="56.140625" customWidth="1"/>
    <col min="7172" max="7172" width="14.42578125" customWidth="1"/>
    <col min="7173" max="7174" width="0" hidden="1" customWidth="1"/>
    <col min="7425" max="7426" width="3.28515625" customWidth="1"/>
    <col min="7427" max="7427" width="56.140625" customWidth="1"/>
    <col min="7428" max="7428" width="14.42578125" customWidth="1"/>
    <col min="7429" max="7430" width="0" hidden="1" customWidth="1"/>
    <col min="7681" max="7682" width="3.28515625" customWidth="1"/>
    <col min="7683" max="7683" width="56.140625" customWidth="1"/>
    <col min="7684" max="7684" width="14.42578125" customWidth="1"/>
    <col min="7685" max="7686" width="0" hidden="1" customWidth="1"/>
    <col min="7937" max="7938" width="3.28515625" customWidth="1"/>
    <col min="7939" max="7939" width="56.140625" customWidth="1"/>
    <col min="7940" max="7940" width="14.42578125" customWidth="1"/>
    <col min="7941" max="7942" width="0" hidden="1" customWidth="1"/>
    <col min="8193" max="8194" width="3.28515625" customWidth="1"/>
    <col min="8195" max="8195" width="56.140625" customWidth="1"/>
    <col min="8196" max="8196" width="14.42578125" customWidth="1"/>
    <col min="8197" max="8198" width="0" hidden="1" customWidth="1"/>
    <col min="8449" max="8450" width="3.28515625" customWidth="1"/>
    <col min="8451" max="8451" width="56.140625" customWidth="1"/>
    <col min="8452" max="8452" width="14.42578125" customWidth="1"/>
    <col min="8453" max="8454" width="0" hidden="1" customWidth="1"/>
    <col min="8705" max="8706" width="3.28515625" customWidth="1"/>
    <col min="8707" max="8707" width="56.140625" customWidth="1"/>
    <col min="8708" max="8708" width="14.42578125" customWidth="1"/>
    <col min="8709" max="8710" width="0" hidden="1" customWidth="1"/>
    <col min="8961" max="8962" width="3.28515625" customWidth="1"/>
    <col min="8963" max="8963" width="56.140625" customWidth="1"/>
    <col min="8964" max="8964" width="14.42578125" customWidth="1"/>
    <col min="8965" max="8966" width="0" hidden="1" customWidth="1"/>
    <col min="9217" max="9218" width="3.28515625" customWidth="1"/>
    <col min="9219" max="9219" width="56.140625" customWidth="1"/>
    <col min="9220" max="9220" width="14.42578125" customWidth="1"/>
    <col min="9221" max="9222" width="0" hidden="1" customWidth="1"/>
    <col min="9473" max="9474" width="3.28515625" customWidth="1"/>
    <col min="9475" max="9475" width="56.140625" customWidth="1"/>
    <col min="9476" max="9476" width="14.42578125" customWidth="1"/>
    <col min="9477" max="9478" width="0" hidden="1" customWidth="1"/>
    <col min="9729" max="9730" width="3.28515625" customWidth="1"/>
    <col min="9731" max="9731" width="56.140625" customWidth="1"/>
    <col min="9732" max="9732" width="14.42578125" customWidth="1"/>
    <col min="9733" max="9734" width="0" hidden="1" customWidth="1"/>
    <col min="9985" max="9986" width="3.28515625" customWidth="1"/>
    <col min="9987" max="9987" width="56.140625" customWidth="1"/>
    <col min="9988" max="9988" width="14.42578125" customWidth="1"/>
    <col min="9989" max="9990" width="0" hidden="1" customWidth="1"/>
    <col min="10241" max="10242" width="3.28515625" customWidth="1"/>
    <col min="10243" max="10243" width="56.140625" customWidth="1"/>
    <col min="10244" max="10244" width="14.42578125" customWidth="1"/>
    <col min="10245" max="10246" width="0" hidden="1" customWidth="1"/>
    <col min="10497" max="10498" width="3.28515625" customWidth="1"/>
    <col min="10499" max="10499" width="56.140625" customWidth="1"/>
    <col min="10500" max="10500" width="14.42578125" customWidth="1"/>
    <col min="10501" max="10502" width="0" hidden="1" customWidth="1"/>
    <col min="10753" max="10754" width="3.28515625" customWidth="1"/>
    <col min="10755" max="10755" width="56.140625" customWidth="1"/>
    <col min="10756" max="10756" width="14.42578125" customWidth="1"/>
    <col min="10757" max="10758" width="0" hidden="1" customWidth="1"/>
    <col min="11009" max="11010" width="3.28515625" customWidth="1"/>
    <col min="11011" max="11011" width="56.140625" customWidth="1"/>
    <col min="11012" max="11012" width="14.42578125" customWidth="1"/>
    <col min="11013" max="11014" width="0" hidden="1" customWidth="1"/>
    <col min="11265" max="11266" width="3.28515625" customWidth="1"/>
    <col min="11267" max="11267" width="56.140625" customWidth="1"/>
    <col min="11268" max="11268" width="14.42578125" customWidth="1"/>
    <col min="11269" max="11270" width="0" hidden="1" customWidth="1"/>
    <col min="11521" max="11522" width="3.28515625" customWidth="1"/>
    <col min="11523" max="11523" width="56.140625" customWidth="1"/>
    <col min="11524" max="11524" width="14.42578125" customWidth="1"/>
    <col min="11525" max="11526" width="0" hidden="1" customWidth="1"/>
    <col min="11777" max="11778" width="3.28515625" customWidth="1"/>
    <col min="11779" max="11779" width="56.140625" customWidth="1"/>
    <col min="11780" max="11780" width="14.42578125" customWidth="1"/>
    <col min="11781" max="11782" width="0" hidden="1" customWidth="1"/>
    <col min="12033" max="12034" width="3.28515625" customWidth="1"/>
    <col min="12035" max="12035" width="56.140625" customWidth="1"/>
    <col min="12036" max="12036" width="14.42578125" customWidth="1"/>
    <col min="12037" max="12038" width="0" hidden="1" customWidth="1"/>
    <col min="12289" max="12290" width="3.28515625" customWidth="1"/>
    <col min="12291" max="12291" width="56.140625" customWidth="1"/>
    <col min="12292" max="12292" width="14.42578125" customWidth="1"/>
    <col min="12293" max="12294" width="0" hidden="1" customWidth="1"/>
    <col min="12545" max="12546" width="3.28515625" customWidth="1"/>
    <col min="12547" max="12547" width="56.140625" customWidth="1"/>
    <col min="12548" max="12548" width="14.42578125" customWidth="1"/>
    <col min="12549" max="12550" width="0" hidden="1" customWidth="1"/>
    <col min="12801" max="12802" width="3.28515625" customWidth="1"/>
    <col min="12803" max="12803" width="56.140625" customWidth="1"/>
    <col min="12804" max="12804" width="14.42578125" customWidth="1"/>
    <col min="12805" max="12806" width="0" hidden="1" customWidth="1"/>
    <col min="13057" max="13058" width="3.28515625" customWidth="1"/>
    <col min="13059" max="13059" width="56.140625" customWidth="1"/>
    <col min="13060" max="13060" width="14.42578125" customWidth="1"/>
    <col min="13061" max="13062" width="0" hidden="1" customWidth="1"/>
    <col min="13313" max="13314" width="3.28515625" customWidth="1"/>
    <col min="13315" max="13315" width="56.140625" customWidth="1"/>
    <col min="13316" max="13316" width="14.42578125" customWidth="1"/>
    <col min="13317" max="13318" width="0" hidden="1" customWidth="1"/>
    <col min="13569" max="13570" width="3.28515625" customWidth="1"/>
    <col min="13571" max="13571" width="56.140625" customWidth="1"/>
    <col min="13572" max="13572" width="14.42578125" customWidth="1"/>
    <col min="13573" max="13574" width="0" hidden="1" customWidth="1"/>
    <col min="13825" max="13826" width="3.28515625" customWidth="1"/>
    <col min="13827" max="13827" width="56.140625" customWidth="1"/>
    <col min="13828" max="13828" width="14.42578125" customWidth="1"/>
    <col min="13829" max="13830" width="0" hidden="1" customWidth="1"/>
    <col min="14081" max="14082" width="3.28515625" customWidth="1"/>
    <col min="14083" max="14083" width="56.140625" customWidth="1"/>
    <col min="14084" max="14084" width="14.42578125" customWidth="1"/>
    <col min="14085" max="14086" width="0" hidden="1" customWidth="1"/>
    <col min="14337" max="14338" width="3.28515625" customWidth="1"/>
    <col min="14339" max="14339" width="56.140625" customWidth="1"/>
    <col min="14340" max="14340" width="14.42578125" customWidth="1"/>
    <col min="14341" max="14342" width="0" hidden="1" customWidth="1"/>
    <col min="14593" max="14594" width="3.28515625" customWidth="1"/>
    <col min="14595" max="14595" width="56.140625" customWidth="1"/>
    <col min="14596" max="14596" width="14.42578125" customWidth="1"/>
    <col min="14597" max="14598" width="0" hidden="1" customWidth="1"/>
    <col min="14849" max="14850" width="3.28515625" customWidth="1"/>
    <col min="14851" max="14851" width="56.140625" customWidth="1"/>
    <col min="14852" max="14852" width="14.42578125" customWidth="1"/>
    <col min="14853" max="14854" width="0" hidden="1" customWidth="1"/>
    <col min="15105" max="15106" width="3.28515625" customWidth="1"/>
    <col min="15107" max="15107" width="56.140625" customWidth="1"/>
    <col min="15108" max="15108" width="14.42578125" customWidth="1"/>
    <col min="15109" max="15110" width="0" hidden="1" customWidth="1"/>
    <col min="15361" max="15362" width="3.28515625" customWidth="1"/>
    <col min="15363" max="15363" width="56.140625" customWidth="1"/>
    <col min="15364" max="15364" width="14.42578125" customWidth="1"/>
    <col min="15365" max="15366" width="0" hidden="1" customWidth="1"/>
    <col min="15617" max="15618" width="3.28515625" customWidth="1"/>
    <col min="15619" max="15619" width="56.140625" customWidth="1"/>
    <col min="15620" max="15620" width="14.42578125" customWidth="1"/>
    <col min="15621" max="15622" width="0" hidden="1" customWidth="1"/>
    <col min="15873" max="15874" width="3.28515625" customWidth="1"/>
    <col min="15875" max="15875" width="56.140625" customWidth="1"/>
    <col min="15876" max="15876" width="14.42578125" customWidth="1"/>
    <col min="15877" max="15878" width="0" hidden="1" customWidth="1"/>
    <col min="16129" max="16130" width="3.28515625" customWidth="1"/>
    <col min="16131" max="16131" width="56.140625" customWidth="1"/>
    <col min="16132" max="16132" width="14.42578125" customWidth="1"/>
    <col min="16133" max="16134" width="0" hidden="1" customWidth="1"/>
  </cols>
  <sheetData>
    <row r="1" spans="1:6" s="22" customFormat="1" ht="12.75" hidden="1" customHeight="1" x14ac:dyDescent="0.25">
      <c r="A1" s="21"/>
      <c r="B1" s="21"/>
      <c r="C1" s="132"/>
      <c r="D1" s="184"/>
      <c r="E1" s="162"/>
      <c r="F1" s="162"/>
    </row>
    <row r="2" spans="1:6" x14ac:dyDescent="0.25">
      <c r="C2" s="48"/>
      <c r="D2" s="48" t="s">
        <v>494</v>
      </c>
    </row>
    <row r="3" spans="1:6" x14ac:dyDescent="0.25">
      <c r="C3" s="49"/>
      <c r="D3" s="49" t="s">
        <v>51</v>
      </c>
    </row>
    <row r="4" spans="1:6" x14ac:dyDescent="0.25">
      <c r="C4" s="49"/>
      <c r="D4" s="49" t="str">
        <f>"муниципального образования """&amp;RIGHT(D11,LEN(D11)-FIND("*",D11,1))&amp;""""</f>
        <v>муниципального образования "Юскинское"</v>
      </c>
    </row>
    <row r="5" spans="1:6" x14ac:dyDescent="0.25">
      <c r="C5" s="49"/>
      <c r="D5" s="49" t="str">
        <f>MID(D11,FIND("Узел",D11,1)+5,FIND("*",D11,1)-FIND("Узел",D11,1)-5)&amp; " Удмуртской Республики"</f>
        <v>Кезского района Удмуртской Республики</v>
      </c>
    </row>
    <row r="6" spans="1:6" x14ac:dyDescent="0.25">
      <c r="C6" s="164"/>
      <c r="D6" s="164" t="str">
        <f>"от__ ________ "&amp;VALUE(MID(D10,FIND("Проект",D10,1)+7,4))-1&amp;" года  №_____"</f>
        <v>от__ ________ 2014 года  №_____</v>
      </c>
    </row>
    <row r="7" spans="1:6" ht="53.25" customHeight="1" x14ac:dyDescent="0.25">
      <c r="A7" s="227" t="str">
        <f>"Функциональная классификация расходов бюджета муниципального образования """&amp;MID(D11,FIND("*",D11,1)+1,LEN(D11)-FIND("*",D11,1))&amp;""" "&amp;MID(D11,FIND("%",D11,1)+5,FIND("*",D11,1)-FIND("%",D11,1)-5)&amp;" на "&amp;MID(D11,FIND("Проект",D11,1)+7,4)&amp;" год"</f>
        <v>Функциональная классификация расходов бюджета муниципального образования "Юскинское"  Кезского района на 2015 год</v>
      </c>
      <c r="B7" s="227"/>
      <c r="C7" s="227"/>
      <c r="D7" s="227"/>
    </row>
    <row r="8" spans="1:6" x14ac:dyDescent="0.25">
      <c r="D8" s="174" t="s">
        <v>52</v>
      </c>
      <c r="E8" s="173"/>
      <c r="F8" s="173"/>
    </row>
    <row r="9" spans="1:6" s="22" customFormat="1" ht="54.75" customHeight="1" x14ac:dyDescent="0.25">
      <c r="A9" s="87" t="s">
        <v>53</v>
      </c>
      <c r="B9" s="87" t="s">
        <v>54</v>
      </c>
      <c r="C9" s="185"/>
      <c r="D9" s="85" t="str">
        <f>"Сумма на "&amp;MID(D11,FIND("Проект",D11,1)+7,4)&amp;" год"</f>
        <v>Сумма на 2015 год</v>
      </c>
      <c r="E9" s="79" t="str">
        <f>MID(E11,FIND("Проект",E11,1)+7,4)&amp;" ББ="&amp;LEFT(RIGHT(E10,12),2)</f>
        <v>2015 ББ=ог</v>
      </c>
      <c r="F9" s="79" t="str">
        <f>MID(F11,FIND("Проект",F11,1)+7,4)&amp;" ББ="&amp;LEFT(RIGHT(F10,12),2)</f>
        <v>2015 ББ=ог</v>
      </c>
    </row>
    <row r="10" spans="1:6" s="32" customFormat="1" ht="303" hidden="1" customHeight="1" x14ac:dyDescent="0.2">
      <c r="A10" s="5" t="s">
        <v>57</v>
      </c>
      <c r="B10" s="5" t="s">
        <v>58</v>
      </c>
      <c r="C10" s="5" t="s">
        <v>59</v>
      </c>
      <c r="D10" s="6" t="s">
        <v>495</v>
      </c>
      <c r="E10" s="7" t="s">
        <v>496</v>
      </c>
      <c r="F10" s="7" t="s">
        <v>497</v>
      </c>
    </row>
    <row r="11" spans="1:6" s="37" customFormat="1" ht="131.25" hidden="1" customHeight="1" x14ac:dyDescent="0.2">
      <c r="A11" s="33" t="s">
        <v>53</v>
      </c>
      <c r="B11" s="33" t="s">
        <v>54</v>
      </c>
      <c r="C11" s="33" t="s">
        <v>55</v>
      </c>
      <c r="D11" s="186" t="s">
        <v>498</v>
      </c>
      <c r="E11" s="36" t="s">
        <v>498</v>
      </c>
      <c r="F11" s="36" t="s">
        <v>498</v>
      </c>
    </row>
    <row r="12" spans="1:6" s="37" customFormat="1" ht="14.25" hidden="1" x14ac:dyDescent="0.2">
      <c r="A12" s="38" t="s">
        <v>64</v>
      </c>
      <c r="B12" s="38" t="s">
        <v>64</v>
      </c>
      <c r="C12" s="39" t="s">
        <v>68</v>
      </c>
      <c r="D12" s="41">
        <v>2217.6999999999998</v>
      </c>
      <c r="E12" s="41">
        <v>2217.6999999999998</v>
      </c>
      <c r="F12" s="41"/>
    </row>
    <row r="13" spans="1:6" s="37" customFormat="1" ht="14.25" x14ac:dyDescent="0.2">
      <c r="A13" s="42" t="s">
        <v>22</v>
      </c>
      <c r="B13" s="42" t="s">
        <v>15</v>
      </c>
      <c r="C13" s="43" t="s">
        <v>70</v>
      </c>
      <c r="D13" s="45">
        <v>1146</v>
      </c>
      <c r="E13" s="45">
        <v>1146</v>
      </c>
      <c r="F13" s="45"/>
    </row>
    <row r="14" spans="1:6" s="22" customFormat="1" ht="24.75" x14ac:dyDescent="0.25">
      <c r="A14" s="21" t="s">
        <v>22</v>
      </c>
      <c r="B14" s="21" t="s">
        <v>72</v>
      </c>
      <c r="C14" s="132" t="s">
        <v>73</v>
      </c>
      <c r="D14" s="163">
        <v>470.9</v>
      </c>
      <c r="E14" s="163">
        <v>470.9</v>
      </c>
      <c r="F14" s="163"/>
    </row>
    <row r="15" spans="1:6" s="22" customFormat="1" ht="36.75" x14ac:dyDescent="0.25">
      <c r="A15" s="21" t="s">
        <v>22</v>
      </c>
      <c r="B15" s="21" t="s">
        <v>75</v>
      </c>
      <c r="C15" s="132" t="s">
        <v>76</v>
      </c>
      <c r="D15" s="163">
        <v>675.1</v>
      </c>
      <c r="E15" s="163">
        <v>675.1</v>
      </c>
      <c r="F15" s="163"/>
    </row>
    <row r="16" spans="1:6" s="37" customFormat="1" ht="14.25" x14ac:dyDescent="0.2">
      <c r="A16" s="42" t="s">
        <v>72</v>
      </c>
      <c r="B16" s="42" t="s">
        <v>15</v>
      </c>
      <c r="C16" s="43" t="s">
        <v>78</v>
      </c>
      <c r="D16" s="45">
        <v>64.3</v>
      </c>
      <c r="E16" s="45">
        <v>64.3</v>
      </c>
      <c r="F16" s="45"/>
    </row>
    <row r="17" spans="1:6" s="22" customFormat="1" x14ac:dyDescent="0.25">
      <c r="A17" s="21" t="s">
        <v>72</v>
      </c>
      <c r="B17" s="21" t="s">
        <v>80</v>
      </c>
      <c r="C17" s="132" t="s">
        <v>81</v>
      </c>
      <c r="D17" s="163">
        <v>64.3</v>
      </c>
      <c r="E17" s="163">
        <v>64.3</v>
      </c>
      <c r="F17" s="163"/>
    </row>
    <row r="18" spans="1:6" s="37" customFormat="1" ht="14.25" x14ac:dyDescent="0.2">
      <c r="A18" s="42" t="s">
        <v>80</v>
      </c>
      <c r="B18" s="42" t="s">
        <v>15</v>
      </c>
      <c r="C18" s="43" t="s">
        <v>83</v>
      </c>
      <c r="D18" s="45">
        <v>0</v>
      </c>
      <c r="E18" s="45">
        <v>0</v>
      </c>
      <c r="F18" s="45"/>
    </row>
    <row r="19" spans="1:6" s="22" customFormat="1" x14ac:dyDescent="0.25">
      <c r="A19" s="21" t="s">
        <v>80</v>
      </c>
      <c r="B19" s="21" t="s">
        <v>27</v>
      </c>
      <c r="C19" s="132" t="s">
        <v>85</v>
      </c>
      <c r="D19" s="163">
        <v>0</v>
      </c>
      <c r="E19" s="163">
        <v>0</v>
      </c>
      <c r="F19" s="163"/>
    </row>
    <row r="20" spans="1:6" s="37" customFormat="1" ht="14.25" x14ac:dyDescent="0.2">
      <c r="A20" s="42" t="s">
        <v>75</v>
      </c>
      <c r="B20" s="42" t="s">
        <v>15</v>
      </c>
      <c r="C20" s="43" t="s">
        <v>499</v>
      </c>
      <c r="D20" s="45">
        <v>386</v>
      </c>
      <c r="E20" s="45">
        <v>386</v>
      </c>
      <c r="F20" s="45"/>
    </row>
    <row r="21" spans="1:6" s="22" customFormat="1" x14ac:dyDescent="0.25">
      <c r="A21" s="21" t="s">
        <v>75</v>
      </c>
      <c r="B21" s="21" t="s">
        <v>500</v>
      </c>
      <c r="C21" s="132" t="s">
        <v>501</v>
      </c>
      <c r="D21" s="163">
        <v>386</v>
      </c>
      <c r="E21" s="163">
        <v>386</v>
      </c>
      <c r="F21" s="163"/>
    </row>
    <row r="22" spans="1:6" s="37" customFormat="1" ht="14.25" x14ac:dyDescent="0.2">
      <c r="A22" s="42" t="s">
        <v>502</v>
      </c>
      <c r="B22" s="42" t="s">
        <v>15</v>
      </c>
      <c r="C22" s="43" t="s">
        <v>503</v>
      </c>
      <c r="D22" s="45">
        <v>20</v>
      </c>
      <c r="E22" s="45">
        <v>20</v>
      </c>
      <c r="F22" s="45"/>
    </row>
    <row r="23" spans="1:6" s="22" customFormat="1" x14ac:dyDescent="0.25">
      <c r="A23" s="21" t="s">
        <v>502</v>
      </c>
      <c r="B23" s="21" t="s">
        <v>80</v>
      </c>
      <c r="C23" s="132" t="s">
        <v>504</v>
      </c>
      <c r="D23" s="163">
        <v>20</v>
      </c>
      <c r="E23" s="163">
        <v>20</v>
      </c>
      <c r="F23" s="163"/>
    </row>
    <row r="24" spans="1:6" s="37" customFormat="1" ht="14.25" x14ac:dyDescent="0.2">
      <c r="A24" s="42" t="s">
        <v>87</v>
      </c>
      <c r="B24" s="42" t="s">
        <v>15</v>
      </c>
      <c r="C24" s="43" t="s">
        <v>88</v>
      </c>
      <c r="D24" s="45">
        <v>599.4</v>
      </c>
      <c r="E24" s="45">
        <v>599.4</v>
      </c>
      <c r="F24" s="45"/>
    </row>
    <row r="25" spans="1:6" s="22" customFormat="1" x14ac:dyDescent="0.25">
      <c r="A25" s="21" t="s">
        <v>87</v>
      </c>
      <c r="B25" s="21" t="s">
        <v>22</v>
      </c>
      <c r="C25" s="132" t="s">
        <v>90</v>
      </c>
      <c r="D25" s="163">
        <v>599.4</v>
      </c>
      <c r="E25" s="163">
        <v>599.4</v>
      </c>
      <c r="F25" s="163"/>
    </row>
    <row r="26" spans="1:6" s="37" customFormat="1" ht="24" x14ac:dyDescent="0.2">
      <c r="A26" s="42" t="s">
        <v>505</v>
      </c>
      <c r="B26" s="42" t="s">
        <v>15</v>
      </c>
      <c r="C26" s="43" t="s">
        <v>506</v>
      </c>
      <c r="D26" s="45">
        <v>2</v>
      </c>
      <c r="E26" s="45">
        <v>2</v>
      </c>
      <c r="F26" s="45"/>
    </row>
    <row r="27" spans="1:6" s="22" customFormat="1" x14ac:dyDescent="0.25">
      <c r="A27" s="21" t="s">
        <v>505</v>
      </c>
      <c r="B27" s="21" t="s">
        <v>80</v>
      </c>
      <c r="C27" s="132" t="s">
        <v>507</v>
      </c>
      <c r="D27" s="163">
        <v>2</v>
      </c>
      <c r="E27" s="163">
        <v>2</v>
      </c>
      <c r="F27" s="163"/>
    </row>
    <row r="28" spans="1:6" x14ac:dyDescent="0.25">
      <c r="A28" s="187"/>
      <c r="B28" s="188"/>
      <c r="C28" s="80" t="s">
        <v>91</v>
      </c>
      <c r="D28" s="189">
        <f>D12</f>
        <v>2217.6999999999998</v>
      </c>
      <c r="E28" s="51"/>
      <c r="F28" s="51"/>
    </row>
    <row r="29" spans="1:6" ht="24.75" x14ac:dyDescent="0.25">
      <c r="A29" s="190"/>
      <c r="B29" s="191"/>
      <c r="C29" s="81" t="s">
        <v>92</v>
      </c>
      <c r="D29" s="189">
        <f>F12</f>
        <v>0</v>
      </c>
      <c r="E29" s="51"/>
      <c r="F29" s="51"/>
    </row>
    <row r="30" spans="1:6" x14ac:dyDescent="0.25">
      <c r="A30" s="187"/>
      <c r="B30" s="188"/>
      <c r="C30" s="80" t="s">
        <v>93</v>
      </c>
      <c r="D30" s="189">
        <f>E12</f>
        <v>2217.6999999999998</v>
      </c>
      <c r="E30" s="51"/>
      <c r="F30" s="51"/>
    </row>
  </sheetData>
  <mergeCells count="1">
    <mergeCell ref="A7:D7"/>
  </mergeCell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C4" zoomScaleNormal="100" zoomScaleSheetLayoutView="100" workbookViewId="0">
      <selection activeCell="C2" sqref="A1:XFD1048576"/>
    </sheetView>
  </sheetViews>
  <sheetFormatPr defaultRowHeight="15" x14ac:dyDescent="0.25"/>
  <cols>
    <col min="1" max="1" width="3.28515625" style="172" customWidth="1"/>
    <col min="2" max="2" width="3.140625" style="172" customWidth="1"/>
    <col min="3" max="3" width="48.85546875" style="172" customWidth="1"/>
    <col min="4" max="4" width="10.42578125" style="198" hidden="1" customWidth="1"/>
    <col min="5" max="5" width="10.42578125" style="167" customWidth="1"/>
    <col min="6" max="7" width="10.42578125" style="167" hidden="1" customWidth="1"/>
    <col min="8" max="8" width="10.42578125" style="167" customWidth="1"/>
    <col min="9" max="10" width="14.42578125" style="167" hidden="1" customWidth="1"/>
    <col min="11" max="12" width="10.42578125" style="198" hidden="1" customWidth="1"/>
    <col min="257" max="257" width="3.28515625" customWidth="1"/>
    <col min="258" max="258" width="3.140625" customWidth="1"/>
    <col min="259" max="259" width="48.85546875" customWidth="1"/>
    <col min="260" max="260" width="0" hidden="1" customWidth="1"/>
    <col min="261" max="261" width="10.42578125" customWidth="1"/>
    <col min="262" max="263" width="0" hidden="1" customWidth="1"/>
    <col min="264" max="264" width="10.42578125" customWidth="1"/>
    <col min="265" max="268" width="0" hidden="1" customWidth="1"/>
    <col min="513" max="513" width="3.28515625" customWidth="1"/>
    <col min="514" max="514" width="3.140625" customWidth="1"/>
    <col min="515" max="515" width="48.85546875" customWidth="1"/>
    <col min="516" max="516" width="0" hidden="1" customWidth="1"/>
    <col min="517" max="517" width="10.42578125" customWidth="1"/>
    <col min="518" max="519" width="0" hidden="1" customWidth="1"/>
    <col min="520" max="520" width="10.42578125" customWidth="1"/>
    <col min="521" max="524" width="0" hidden="1" customWidth="1"/>
    <col min="769" max="769" width="3.28515625" customWidth="1"/>
    <col min="770" max="770" width="3.140625" customWidth="1"/>
    <col min="771" max="771" width="48.85546875" customWidth="1"/>
    <col min="772" max="772" width="0" hidden="1" customWidth="1"/>
    <col min="773" max="773" width="10.42578125" customWidth="1"/>
    <col min="774" max="775" width="0" hidden="1" customWidth="1"/>
    <col min="776" max="776" width="10.42578125" customWidth="1"/>
    <col min="777" max="780" width="0" hidden="1" customWidth="1"/>
    <col min="1025" max="1025" width="3.28515625" customWidth="1"/>
    <col min="1026" max="1026" width="3.140625" customWidth="1"/>
    <col min="1027" max="1027" width="48.85546875" customWidth="1"/>
    <col min="1028" max="1028" width="0" hidden="1" customWidth="1"/>
    <col min="1029" max="1029" width="10.42578125" customWidth="1"/>
    <col min="1030" max="1031" width="0" hidden="1" customWidth="1"/>
    <col min="1032" max="1032" width="10.42578125" customWidth="1"/>
    <col min="1033" max="1036" width="0" hidden="1" customWidth="1"/>
    <col min="1281" max="1281" width="3.28515625" customWidth="1"/>
    <col min="1282" max="1282" width="3.140625" customWidth="1"/>
    <col min="1283" max="1283" width="48.85546875" customWidth="1"/>
    <col min="1284" max="1284" width="0" hidden="1" customWidth="1"/>
    <col min="1285" max="1285" width="10.42578125" customWidth="1"/>
    <col min="1286" max="1287" width="0" hidden="1" customWidth="1"/>
    <col min="1288" max="1288" width="10.42578125" customWidth="1"/>
    <col min="1289" max="1292" width="0" hidden="1" customWidth="1"/>
    <col min="1537" max="1537" width="3.28515625" customWidth="1"/>
    <col min="1538" max="1538" width="3.140625" customWidth="1"/>
    <col min="1539" max="1539" width="48.85546875" customWidth="1"/>
    <col min="1540" max="1540" width="0" hidden="1" customWidth="1"/>
    <col min="1541" max="1541" width="10.42578125" customWidth="1"/>
    <col min="1542" max="1543" width="0" hidden="1" customWidth="1"/>
    <col min="1544" max="1544" width="10.42578125" customWidth="1"/>
    <col min="1545" max="1548" width="0" hidden="1" customWidth="1"/>
    <col min="1793" max="1793" width="3.28515625" customWidth="1"/>
    <col min="1794" max="1794" width="3.140625" customWidth="1"/>
    <col min="1795" max="1795" width="48.85546875" customWidth="1"/>
    <col min="1796" max="1796" width="0" hidden="1" customWidth="1"/>
    <col min="1797" max="1797" width="10.42578125" customWidth="1"/>
    <col min="1798" max="1799" width="0" hidden="1" customWidth="1"/>
    <col min="1800" max="1800" width="10.42578125" customWidth="1"/>
    <col min="1801" max="1804" width="0" hidden="1" customWidth="1"/>
    <col min="2049" max="2049" width="3.28515625" customWidth="1"/>
    <col min="2050" max="2050" width="3.140625" customWidth="1"/>
    <col min="2051" max="2051" width="48.85546875" customWidth="1"/>
    <col min="2052" max="2052" width="0" hidden="1" customWidth="1"/>
    <col min="2053" max="2053" width="10.42578125" customWidth="1"/>
    <col min="2054" max="2055" width="0" hidden="1" customWidth="1"/>
    <col min="2056" max="2056" width="10.42578125" customWidth="1"/>
    <col min="2057" max="2060" width="0" hidden="1" customWidth="1"/>
    <col min="2305" max="2305" width="3.28515625" customWidth="1"/>
    <col min="2306" max="2306" width="3.140625" customWidth="1"/>
    <col min="2307" max="2307" width="48.85546875" customWidth="1"/>
    <col min="2308" max="2308" width="0" hidden="1" customWidth="1"/>
    <col min="2309" max="2309" width="10.42578125" customWidth="1"/>
    <col min="2310" max="2311" width="0" hidden="1" customWidth="1"/>
    <col min="2312" max="2312" width="10.42578125" customWidth="1"/>
    <col min="2313" max="2316" width="0" hidden="1" customWidth="1"/>
    <col min="2561" max="2561" width="3.28515625" customWidth="1"/>
    <col min="2562" max="2562" width="3.140625" customWidth="1"/>
    <col min="2563" max="2563" width="48.85546875" customWidth="1"/>
    <col min="2564" max="2564" width="0" hidden="1" customWidth="1"/>
    <col min="2565" max="2565" width="10.42578125" customWidth="1"/>
    <col min="2566" max="2567" width="0" hidden="1" customWidth="1"/>
    <col min="2568" max="2568" width="10.42578125" customWidth="1"/>
    <col min="2569" max="2572" width="0" hidden="1" customWidth="1"/>
    <col min="2817" max="2817" width="3.28515625" customWidth="1"/>
    <col min="2818" max="2818" width="3.140625" customWidth="1"/>
    <col min="2819" max="2819" width="48.85546875" customWidth="1"/>
    <col min="2820" max="2820" width="0" hidden="1" customWidth="1"/>
    <col min="2821" max="2821" width="10.42578125" customWidth="1"/>
    <col min="2822" max="2823" width="0" hidden="1" customWidth="1"/>
    <col min="2824" max="2824" width="10.42578125" customWidth="1"/>
    <col min="2825" max="2828" width="0" hidden="1" customWidth="1"/>
    <col min="3073" max="3073" width="3.28515625" customWidth="1"/>
    <col min="3074" max="3074" width="3.140625" customWidth="1"/>
    <col min="3075" max="3075" width="48.85546875" customWidth="1"/>
    <col min="3076" max="3076" width="0" hidden="1" customWidth="1"/>
    <col min="3077" max="3077" width="10.42578125" customWidth="1"/>
    <col min="3078" max="3079" width="0" hidden="1" customWidth="1"/>
    <col min="3080" max="3080" width="10.42578125" customWidth="1"/>
    <col min="3081" max="3084" width="0" hidden="1" customWidth="1"/>
    <col min="3329" max="3329" width="3.28515625" customWidth="1"/>
    <col min="3330" max="3330" width="3.140625" customWidth="1"/>
    <col min="3331" max="3331" width="48.85546875" customWidth="1"/>
    <col min="3332" max="3332" width="0" hidden="1" customWidth="1"/>
    <col min="3333" max="3333" width="10.42578125" customWidth="1"/>
    <col min="3334" max="3335" width="0" hidden="1" customWidth="1"/>
    <col min="3336" max="3336" width="10.42578125" customWidth="1"/>
    <col min="3337" max="3340" width="0" hidden="1" customWidth="1"/>
    <col min="3585" max="3585" width="3.28515625" customWidth="1"/>
    <col min="3586" max="3586" width="3.140625" customWidth="1"/>
    <col min="3587" max="3587" width="48.85546875" customWidth="1"/>
    <col min="3588" max="3588" width="0" hidden="1" customWidth="1"/>
    <col min="3589" max="3589" width="10.42578125" customWidth="1"/>
    <col min="3590" max="3591" width="0" hidden="1" customWidth="1"/>
    <col min="3592" max="3592" width="10.42578125" customWidth="1"/>
    <col min="3593" max="3596" width="0" hidden="1" customWidth="1"/>
    <col min="3841" max="3841" width="3.28515625" customWidth="1"/>
    <col min="3842" max="3842" width="3.140625" customWidth="1"/>
    <col min="3843" max="3843" width="48.85546875" customWidth="1"/>
    <col min="3844" max="3844" width="0" hidden="1" customWidth="1"/>
    <col min="3845" max="3845" width="10.42578125" customWidth="1"/>
    <col min="3846" max="3847" width="0" hidden="1" customWidth="1"/>
    <col min="3848" max="3848" width="10.42578125" customWidth="1"/>
    <col min="3849" max="3852" width="0" hidden="1" customWidth="1"/>
    <col min="4097" max="4097" width="3.28515625" customWidth="1"/>
    <col min="4098" max="4098" width="3.140625" customWidth="1"/>
    <col min="4099" max="4099" width="48.85546875" customWidth="1"/>
    <col min="4100" max="4100" width="0" hidden="1" customWidth="1"/>
    <col min="4101" max="4101" width="10.42578125" customWidth="1"/>
    <col min="4102" max="4103" width="0" hidden="1" customWidth="1"/>
    <col min="4104" max="4104" width="10.42578125" customWidth="1"/>
    <col min="4105" max="4108" width="0" hidden="1" customWidth="1"/>
    <col min="4353" max="4353" width="3.28515625" customWidth="1"/>
    <col min="4354" max="4354" width="3.140625" customWidth="1"/>
    <col min="4355" max="4355" width="48.85546875" customWidth="1"/>
    <col min="4356" max="4356" width="0" hidden="1" customWidth="1"/>
    <col min="4357" max="4357" width="10.42578125" customWidth="1"/>
    <col min="4358" max="4359" width="0" hidden="1" customWidth="1"/>
    <col min="4360" max="4360" width="10.42578125" customWidth="1"/>
    <col min="4361" max="4364" width="0" hidden="1" customWidth="1"/>
    <col min="4609" max="4609" width="3.28515625" customWidth="1"/>
    <col min="4610" max="4610" width="3.140625" customWidth="1"/>
    <col min="4611" max="4611" width="48.85546875" customWidth="1"/>
    <col min="4612" max="4612" width="0" hidden="1" customWidth="1"/>
    <col min="4613" max="4613" width="10.42578125" customWidth="1"/>
    <col min="4614" max="4615" width="0" hidden="1" customWidth="1"/>
    <col min="4616" max="4616" width="10.42578125" customWidth="1"/>
    <col min="4617" max="4620" width="0" hidden="1" customWidth="1"/>
    <col min="4865" max="4865" width="3.28515625" customWidth="1"/>
    <col min="4866" max="4866" width="3.140625" customWidth="1"/>
    <col min="4867" max="4867" width="48.85546875" customWidth="1"/>
    <col min="4868" max="4868" width="0" hidden="1" customWidth="1"/>
    <col min="4869" max="4869" width="10.42578125" customWidth="1"/>
    <col min="4870" max="4871" width="0" hidden="1" customWidth="1"/>
    <col min="4872" max="4872" width="10.42578125" customWidth="1"/>
    <col min="4873" max="4876" width="0" hidden="1" customWidth="1"/>
    <col min="5121" max="5121" width="3.28515625" customWidth="1"/>
    <col min="5122" max="5122" width="3.140625" customWidth="1"/>
    <col min="5123" max="5123" width="48.85546875" customWidth="1"/>
    <col min="5124" max="5124" width="0" hidden="1" customWidth="1"/>
    <col min="5125" max="5125" width="10.42578125" customWidth="1"/>
    <col min="5126" max="5127" width="0" hidden="1" customWidth="1"/>
    <col min="5128" max="5128" width="10.42578125" customWidth="1"/>
    <col min="5129" max="5132" width="0" hidden="1" customWidth="1"/>
    <col min="5377" max="5377" width="3.28515625" customWidth="1"/>
    <col min="5378" max="5378" width="3.140625" customWidth="1"/>
    <col min="5379" max="5379" width="48.85546875" customWidth="1"/>
    <col min="5380" max="5380" width="0" hidden="1" customWidth="1"/>
    <col min="5381" max="5381" width="10.42578125" customWidth="1"/>
    <col min="5382" max="5383" width="0" hidden="1" customWidth="1"/>
    <col min="5384" max="5384" width="10.42578125" customWidth="1"/>
    <col min="5385" max="5388" width="0" hidden="1" customWidth="1"/>
    <col min="5633" max="5633" width="3.28515625" customWidth="1"/>
    <col min="5634" max="5634" width="3.140625" customWidth="1"/>
    <col min="5635" max="5635" width="48.85546875" customWidth="1"/>
    <col min="5636" max="5636" width="0" hidden="1" customWidth="1"/>
    <col min="5637" max="5637" width="10.42578125" customWidth="1"/>
    <col min="5638" max="5639" width="0" hidden="1" customWidth="1"/>
    <col min="5640" max="5640" width="10.42578125" customWidth="1"/>
    <col min="5641" max="5644" width="0" hidden="1" customWidth="1"/>
    <col min="5889" max="5889" width="3.28515625" customWidth="1"/>
    <col min="5890" max="5890" width="3.140625" customWidth="1"/>
    <col min="5891" max="5891" width="48.85546875" customWidth="1"/>
    <col min="5892" max="5892" width="0" hidden="1" customWidth="1"/>
    <col min="5893" max="5893" width="10.42578125" customWidth="1"/>
    <col min="5894" max="5895" width="0" hidden="1" customWidth="1"/>
    <col min="5896" max="5896" width="10.42578125" customWidth="1"/>
    <col min="5897" max="5900" width="0" hidden="1" customWidth="1"/>
    <col min="6145" max="6145" width="3.28515625" customWidth="1"/>
    <col min="6146" max="6146" width="3.140625" customWidth="1"/>
    <col min="6147" max="6147" width="48.85546875" customWidth="1"/>
    <col min="6148" max="6148" width="0" hidden="1" customWidth="1"/>
    <col min="6149" max="6149" width="10.42578125" customWidth="1"/>
    <col min="6150" max="6151" width="0" hidden="1" customWidth="1"/>
    <col min="6152" max="6152" width="10.42578125" customWidth="1"/>
    <col min="6153" max="6156" width="0" hidden="1" customWidth="1"/>
    <col min="6401" max="6401" width="3.28515625" customWidth="1"/>
    <col min="6402" max="6402" width="3.140625" customWidth="1"/>
    <col min="6403" max="6403" width="48.85546875" customWidth="1"/>
    <col min="6404" max="6404" width="0" hidden="1" customWidth="1"/>
    <col min="6405" max="6405" width="10.42578125" customWidth="1"/>
    <col min="6406" max="6407" width="0" hidden="1" customWidth="1"/>
    <col min="6408" max="6408" width="10.42578125" customWidth="1"/>
    <col min="6409" max="6412" width="0" hidden="1" customWidth="1"/>
    <col min="6657" max="6657" width="3.28515625" customWidth="1"/>
    <col min="6658" max="6658" width="3.140625" customWidth="1"/>
    <col min="6659" max="6659" width="48.85546875" customWidth="1"/>
    <col min="6660" max="6660" width="0" hidden="1" customWidth="1"/>
    <col min="6661" max="6661" width="10.42578125" customWidth="1"/>
    <col min="6662" max="6663" width="0" hidden="1" customWidth="1"/>
    <col min="6664" max="6664" width="10.42578125" customWidth="1"/>
    <col min="6665" max="6668" width="0" hidden="1" customWidth="1"/>
    <col min="6913" max="6913" width="3.28515625" customWidth="1"/>
    <col min="6914" max="6914" width="3.140625" customWidth="1"/>
    <col min="6915" max="6915" width="48.85546875" customWidth="1"/>
    <col min="6916" max="6916" width="0" hidden="1" customWidth="1"/>
    <col min="6917" max="6917" width="10.42578125" customWidth="1"/>
    <col min="6918" max="6919" width="0" hidden="1" customWidth="1"/>
    <col min="6920" max="6920" width="10.42578125" customWidth="1"/>
    <col min="6921" max="6924" width="0" hidden="1" customWidth="1"/>
    <col min="7169" max="7169" width="3.28515625" customWidth="1"/>
    <col min="7170" max="7170" width="3.140625" customWidth="1"/>
    <col min="7171" max="7171" width="48.85546875" customWidth="1"/>
    <col min="7172" max="7172" width="0" hidden="1" customWidth="1"/>
    <col min="7173" max="7173" width="10.42578125" customWidth="1"/>
    <col min="7174" max="7175" width="0" hidden="1" customWidth="1"/>
    <col min="7176" max="7176" width="10.42578125" customWidth="1"/>
    <col min="7177" max="7180" width="0" hidden="1" customWidth="1"/>
    <col min="7425" max="7425" width="3.28515625" customWidth="1"/>
    <col min="7426" max="7426" width="3.140625" customWidth="1"/>
    <col min="7427" max="7427" width="48.85546875" customWidth="1"/>
    <col min="7428" max="7428" width="0" hidden="1" customWidth="1"/>
    <col min="7429" max="7429" width="10.42578125" customWidth="1"/>
    <col min="7430" max="7431" width="0" hidden="1" customWidth="1"/>
    <col min="7432" max="7432" width="10.42578125" customWidth="1"/>
    <col min="7433" max="7436" width="0" hidden="1" customWidth="1"/>
    <col min="7681" max="7681" width="3.28515625" customWidth="1"/>
    <col min="7682" max="7682" width="3.140625" customWidth="1"/>
    <col min="7683" max="7683" width="48.85546875" customWidth="1"/>
    <col min="7684" max="7684" width="0" hidden="1" customWidth="1"/>
    <col min="7685" max="7685" width="10.42578125" customWidth="1"/>
    <col min="7686" max="7687" width="0" hidden="1" customWidth="1"/>
    <col min="7688" max="7688" width="10.42578125" customWidth="1"/>
    <col min="7689" max="7692" width="0" hidden="1" customWidth="1"/>
    <col min="7937" max="7937" width="3.28515625" customWidth="1"/>
    <col min="7938" max="7938" width="3.140625" customWidth="1"/>
    <col min="7939" max="7939" width="48.85546875" customWidth="1"/>
    <col min="7940" max="7940" width="0" hidden="1" customWidth="1"/>
    <col min="7941" max="7941" width="10.42578125" customWidth="1"/>
    <col min="7942" max="7943" width="0" hidden="1" customWidth="1"/>
    <col min="7944" max="7944" width="10.42578125" customWidth="1"/>
    <col min="7945" max="7948" width="0" hidden="1" customWidth="1"/>
    <col min="8193" max="8193" width="3.28515625" customWidth="1"/>
    <col min="8194" max="8194" width="3.140625" customWidth="1"/>
    <col min="8195" max="8195" width="48.85546875" customWidth="1"/>
    <col min="8196" max="8196" width="0" hidden="1" customWidth="1"/>
    <col min="8197" max="8197" width="10.42578125" customWidth="1"/>
    <col min="8198" max="8199" width="0" hidden="1" customWidth="1"/>
    <col min="8200" max="8200" width="10.42578125" customWidth="1"/>
    <col min="8201" max="8204" width="0" hidden="1" customWidth="1"/>
    <col min="8449" max="8449" width="3.28515625" customWidth="1"/>
    <col min="8450" max="8450" width="3.140625" customWidth="1"/>
    <col min="8451" max="8451" width="48.85546875" customWidth="1"/>
    <col min="8452" max="8452" width="0" hidden="1" customWidth="1"/>
    <col min="8453" max="8453" width="10.42578125" customWidth="1"/>
    <col min="8454" max="8455" width="0" hidden="1" customWidth="1"/>
    <col min="8456" max="8456" width="10.42578125" customWidth="1"/>
    <col min="8457" max="8460" width="0" hidden="1" customWidth="1"/>
    <col min="8705" max="8705" width="3.28515625" customWidth="1"/>
    <col min="8706" max="8706" width="3.140625" customWidth="1"/>
    <col min="8707" max="8707" width="48.85546875" customWidth="1"/>
    <col min="8708" max="8708" width="0" hidden="1" customWidth="1"/>
    <col min="8709" max="8709" width="10.42578125" customWidth="1"/>
    <col min="8710" max="8711" width="0" hidden="1" customWidth="1"/>
    <col min="8712" max="8712" width="10.42578125" customWidth="1"/>
    <col min="8713" max="8716" width="0" hidden="1" customWidth="1"/>
    <col min="8961" max="8961" width="3.28515625" customWidth="1"/>
    <col min="8962" max="8962" width="3.140625" customWidth="1"/>
    <col min="8963" max="8963" width="48.85546875" customWidth="1"/>
    <col min="8964" max="8964" width="0" hidden="1" customWidth="1"/>
    <col min="8965" max="8965" width="10.42578125" customWidth="1"/>
    <col min="8966" max="8967" width="0" hidden="1" customWidth="1"/>
    <col min="8968" max="8968" width="10.42578125" customWidth="1"/>
    <col min="8969" max="8972" width="0" hidden="1" customWidth="1"/>
    <col min="9217" max="9217" width="3.28515625" customWidth="1"/>
    <col min="9218" max="9218" width="3.140625" customWidth="1"/>
    <col min="9219" max="9219" width="48.85546875" customWidth="1"/>
    <col min="9220" max="9220" width="0" hidden="1" customWidth="1"/>
    <col min="9221" max="9221" width="10.42578125" customWidth="1"/>
    <col min="9222" max="9223" width="0" hidden="1" customWidth="1"/>
    <col min="9224" max="9224" width="10.42578125" customWidth="1"/>
    <col min="9225" max="9228" width="0" hidden="1" customWidth="1"/>
    <col min="9473" max="9473" width="3.28515625" customWidth="1"/>
    <col min="9474" max="9474" width="3.140625" customWidth="1"/>
    <col min="9475" max="9475" width="48.85546875" customWidth="1"/>
    <col min="9476" max="9476" width="0" hidden="1" customWidth="1"/>
    <col min="9477" max="9477" width="10.42578125" customWidth="1"/>
    <col min="9478" max="9479" width="0" hidden="1" customWidth="1"/>
    <col min="9480" max="9480" width="10.42578125" customWidth="1"/>
    <col min="9481" max="9484" width="0" hidden="1" customWidth="1"/>
    <col min="9729" max="9729" width="3.28515625" customWidth="1"/>
    <col min="9730" max="9730" width="3.140625" customWidth="1"/>
    <col min="9731" max="9731" width="48.85546875" customWidth="1"/>
    <col min="9732" max="9732" width="0" hidden="1" customWidth="1"/>
    <col min="9733" max="9733" width="10.42578125" customWidth="1"/>
    <col min="9734" max="9735" width="0" hidden="1" customWidth="1"/>
    <col min="9736" max="9736" width="10.42578125" customWidth="1"/>
    <col min="9737" max="9740" width="0" hidden="1" customWidth="1"/>
    <col min="9985" max="9985" width="3.28515625" customWidth="1"/>
    <col min="9986" max="9986" width="3.140625" customWidth="1"/>
    <col min="9987" max="9987" width="48.85546875" customWidth="1"/>
    <col min="9988" max="9988" width="0" hidden="1" customWidth="1"/>
    <col min="9989" max="9989" width="10.42578125" customWidth="1"/>
    <col min="9990" max="9991" width="0" hidden="1" customWidth="1"/>
    <col min="9992" max="9992" width="10.42578125" customWidth="1"/>
    <col min="9993" max="9996" width="0" hidden="1" customWidth="1"/>
    <col min="10241" max="10241" width="3.28515625" customWidth="1"/>
    <col min="10242" max="10242" width="3.140625" customWidth="1"/>
    <col min="10243" max="10243" width="48.85546875" customWidth="1"/>
    <col min="10244" max="10244" width="0" hidden="1" customWidth="1"/>
    <col min="10245" max="10245" width="10.42578125" customWidth="1"/>
    <col min="10246" max="10247" width="0" hidden="1" customWidth="1"/>
    <col min="10248" max="10248" width="10.42578125" customWidth="1"/>
    <col min="10249" max="10252" width="0" hidden="1" customWidth="1"/>
    <col min="10497" max="10497" width="3.28515625" customWidth="1"/>
    <col min="10498" max="10498" width="3.140625" customWidth="1"/>
    <col min="10499" max="10499" width="48.85546875" customWidth="1"/>
    <col min="10500" max="10500" width="0" hidden="1" customWidth="1"/>
    <col min="10501" max="10501" width="10.42578125" customWidth="1"/>
    <col min="10502" max="10503" width="0" hidden="1" customWidth="1"/>
    <col min="10504" max="10504" width="10.42578125" customWidth="1"/>
    <col min="10505" max="10508" width="0" hidden="1" customWidth="1"/>
    <col min="10753" max="10753" width="3.28515625" customWidth="1"/>
    <col min="10754" max="10754" width="3.140625" customWidth="1"/>
    <col min="10755" max="10755" width="48.85546875" customWidth="1"/>
    <col min="10756" max="10756" width="0" hidden="1" customWidth="1"/>
    <col min="10757" max="10757" width="10.42578125" customWidth="1"/>
    <col min="10758" max="10759" width="0" hidden="1" customWidth="1"/>
    <col min="10760" max="10760" width="10.42578125" customWidth="1"/>
    <col min="10761" max="10764" width="0" hidden="1" customWidth="1"/>
    <col min="11009" max="11009" width="3.28515625" customWidth="1"/>
    <col min="11010" max="11010" width="3.140625" customWidth="1"/>
    <col min="11011" max="11011" width="48.85546875" customWidth="1"/>
    <col min="11012" max="11012" width="0" hidden="1" customWidth="1"/>
    <col min="11013" max="11013" width="10.42578125" customWidth="1"/>
    <col min="11014" max="11015" width="0" hidden="1" customWidth="1"/>
    <col min="11016" max="11016" width="10.42578125" customWidth="1"/>
    <col min="11017" max="11020" width="0" hidden="1" customWidth="1"/>
    <col min="11265" max="11265" width="3.28515625" customWidth="1"/>
    <col min="11266" max="11266" width="3.140625" customWidth="1"/>
    <col min="11267" max="11267" width="48.85546875" customWidth="1"/>
    <col min="11268" max="11268" width="0" hidden="1" customWidth="1"/>
    <col min="11269" max="11269" width="10.42578125" customWidth="1"/>
    <col min="11270" max="11271" width="0" hidden="1" customWidth="1"/>
    <col min="11272" max="11272" width="10.42578125" customWidth="1"/>
    <col min="11273" max="11276" width="0" hidden="1" customWidth="1"/>
    <col min="11521" max="11521" width="3.28515625" customWidth="1"/>
    <col min="11522" max="11522" width="3.140625" customWidth="1"/>
    <col min="11523" max="11523" width="48.85546875" customWidth="1"/>
    <col min="11524" max="11524" width="0" hidden="1" customWidth="1"/>
    <col min="11525" max="11525" width="10.42578125" customWidth="1"/>
    <col min="11526" max="11527" width="0" hidden="1" customWidth="1"/>
    <col min="11528" max="11528" width="10.42578125" customWidth="1"/>
    <col min="11529" max="11532" width="0" hidden="1" customWidth="1"/>
    <col min="11777" max="11777" width="3.28515625" customWidth="1"/>
    <col min="11778" max="11778" width="3.140625" customWidth="1"/>
    <col min="11779" max="11779" width="48.85546875" customWidth="1"/>
    <col min="11780" max="11780" width="0" hidden="1" customWidth="1"/>
    <col min="11781" max="11781" width="10.42578125" customWidth="1"/>
    <col min="11782" max="11783" width="0" hidden="1" customWidth="1"/>
    <col min="11784" max="11784" width="10.42578125" customWidth="1"/>
    <col min="11785" max="11788" width="0" hidden="1" customWidth="1"/>
    <col min="12033" max="12033" width="3.28515625" customWidth="1"/>
    <col min="12034" max="12034" width="3.140625" customWidth="1"/>
    <col min="12035" max="12035" width="48.85546875" customWidth="1"/>
    <col min="12036" max="12036" width="0" hidden="1" customWidth="1"/>
    <col min="12037" max="12037" width="10.42578125" customWidth="1"/>
    <col min="12038" max="12039" width="0" hidden="1" customWidth="1"/>
    <col min="12040" max="12040" width="10.42578125" customWidth="1"/>
    <col min="12041" max="12044" width="0" hidden="1" customWidth="1"/>
    <col min="12289" max="12289" width="3.28515625" customWidth="1"/>
    <col min="12290" max="12290" width="3.140625" customWidth="1"/>
    <col min="12291" max="12291" width="48.85546875" customWidth="1"/>
    <col min="12292" max="12292" width="0" hidden="1" customWidth="1"/>
    <col min="12293" max="12293" width="10.42578125" customWidth="1"/>
    <col min="12294" max="12295" width="0" hidden="1" customWidth="1"/>
    <col min="12296" max="12296" width="10.42578125" customWidth="1"/>
    <col min="12297" max="12300" width="0" hidden="1" customWidth="1"/>
    <col min="12545" max="12545" width="3.28515625" customWidth="1"/>
    <col min="12546" max="12546" width="3.140625" customWidth="1"/>
    <col min="12547" max="12547" width="48.85546875" customWidth="1"/>
    <col min="12548" max="12548" width="0" hidden="1" customWidth="1"/>
    <col min="12549" max="12549" width="10.42578125" customWidth="1"/>
    <col min="12550" max="12551" width="0" hidden="1" customWidth="1"/>
    <col min="12552" max="12552" width="10.42578125" customWidth="1"/>
    <col min="12553" max="12556" width="0" hidden="1" customWidth="1"/>
    <col min="12801" max="12801" width="3.28515625" customWidth="1"/>
    <col min="12802" max="12802" width="3.140625" customWidth="1"/>
    <col min="12803" max="12803" width="48.85546875" customWidth="1"/>
    <col min="12804" max="12804" width="0" hidden="1" customWidth="1"/>
    <col min="12805" max="12805" width="10.42578125" customWidth="1"/>
    <col min="12806" max="12807" width="0" hidden="1" customWidth="1"/>
    <col min="12808" max="12808" width="10.42578125" customWidth="1"/>
    <col min="12809" max="12812" width="0" hidden="1" customWidth="1"/>
    <col min="13057" max="13057" width="3.28515625" customWidth="1"/>
    <col min="13058" max="13058" width="3.140625" customWidth="1"/>
    <col min="13059" max="13059" width="48.85546875" customWidth="1"/>
    <col min="13060" max="13060" width="0" hidden="1" customWidth="1"/>
    <col min="13061" max="13061" width="10.42578125" customWidth="1"/>
    <col min="13062" max="13063" width="0" hidden="1" customWidth="1"/>
    <col min="13064" max="13064" width="10.42578125" customWidth="1"/>
    <col min="13065" max="13068" width="0" hidden="1" customWidth="1"/>
    <col min="13313" max="13313" width="3.28515625" customWidth="1"/>
    <col min="13314" max="13314" width="3.140625" customWidth="1"/>
    <col min="13315" max="13315" width="48.85546875" customWidth="1"/>
    <col min="13316" max="13316" width="0" hidden="1" customWidth="1"/>
    <col min="13317" max="13317" width="10.42578125" customWidth="1"/>
    <col min="13318" max="13319" width="0" hidden="1" customWidth="1"/>
    <col min="13320" max="13320" width="10.42578125" customWidth="1"/>
    <col min="13321" max="13324" width="0" hidden="1" customWidth="1"/>
    <col min="13569" max="13569" width="3.28515625" customWidth="1"/>
    <col min="13570" max="13570" width="3.140625" customWidth="1"/>
    <col min="13571" max="13571" width="48.85546875" customWidth="1"/>
    <col min="13572" max="13572" width="0" hidden="1" customWidth="1"/>
    <col min="13573" max="13573" width="10.42578125" customWidth="1"/>
    <col min="13574" max="13575" width="0" hidden="1" customWidth="1"/>
    <col min="13576" max="13576" width="10.42578125" customWidth="1"/>
    <col min="13577" max="13580" width="0" hidden="1" customWidth="1"/>
    <col min="13825" max="13825" width="3.28515625" customWidth="1"/>
    <col min="13826" max="13826" width="3.140625" customWidth="1"/>
    <col min="13827" max="13827" width="48.85546875" customWidth="1"/>
    <col min="13828" max="13828" width="0" hidden="1" customWidth="1"/>
    <col min="13829" max="13829" width="10.42578125" customWidth="1"/>
    <col min="13830" max="13831" width="0" hidden="1" customWidth="1"/>
    <col min="13832" max="13832" width="10.42578125" customWidth="1"/>
    <col min="13833" max="13836" width="0" hidden="1" customWidth="1"/>
    <col min="14081" max="14081" width="3.28515625" customWidth="1"/>
    <col min="14082" max="14082" width="3.140625" customWidth="1"/>
    <col min="14083" max="14083" width="48.85546875" customWidth="1"/>
    <col min="14084" max="14084" width="0" hidden="1" customWidth="1"/>
    <col min="14085" max="14085" width="10.42578125" customWidth="1"/>
    <col min="14086" max="14087" width="0" hidden="1" customWidth="1"/>
    <col min="14088" max="14088" width="10.42578125" customWidth="1"/>
    <col min="14089" max="14092" width="0" hidden="1" customWidth="1"/>
    <col min="14337" max="14337" width="3.28515625" customWidth="1"/>
    <col min="14338" max="14338" width="3.140625" customWidth="1"/>
    <col min="14339" max="14339" width="48.85546875" customWidth="1"/>
    <col min="14340" max="14340" width="0" hidden="1" customWidth="1"/>
    <col min="14341" max="14341" width="10.42578125" customWidth="1"/>
    <col min="14342" max="14343" width="0" hidden="1" customWidth="1"/>
    <col min="14344" max="14344" width="10.42578125" customWidth="1"/>
    <col min="14345" max="14348" width="0" hidden="1" customWidth="1"/>
    <col min="14593" max="14593" width="3.28515625" customWidth="1"/>
    <col min="14594" max="14594" width="3.140625" customWidth="1"/>
    <col min="14595" max="14595" width="48.85546875" customWidth="1"/>
    <col min="14596" max="14596" width="0" hidden="1" customWidth="1"/>
    <col min="14597" max="14597" width="10.42578125" customWidth="1"/>
    <col min="14598" max="14599" width="0" hidden="1" customWidth="1"/>
    <col min="14600" max="14600" width="10.42578125" customWidth="1"/>
    <col min="14601" max="14604" width="0" hidden="1" customWidth="1"/>
    <col min="14849" max="14849" width="3.28515625" customWidth="1"/>
    <col min="14850" max="14850" width="3.140625" customWidth="1"/>
    <col min="14851" max="14851" width="48.85546875" customWidth="1"/>
    <col min="14852" max="14852" width="0" hidden="1" customWidth="1"/>
    <col min="14853" max="14853" width="10.42578125" customWidth="1"/>
    <col min="14854" max="14855" width="0" hidden="1" customWidth="1"/>
    <col min="14856" max="14856" width="10.42578125" customWidth="1"/>
    <col min="14857" max="14860" width="0" hidden="1" customWidth="1"/>
    <col min="15105" max="15105" width="3.28515625" customWidth="1"/>
    <col min="15106" max="15106" width="3.140625" customWidth="1"/>
    <col min="15107" max="15107" width="48.85546875" customWidth="1"/>
    <col min="15108" max="15108" width="0" hidden="1" customWidth="1"/>
    <col min="15109" max="15109" width="10.42578125" customWidth="1"/>
    <col min="15110" max="15111" width="0" hidden="1" customWidth="1"/>
    <col min="15112" max="15112" width="10.42578125" customWidth="1"/>
    <col min="15113" max="15116" width="0" hidden="1" customWidth="1"/>
    <col min="15361" max="15361" width="3.28515625" customWidth="1"/>
    <col min="15362" max="15362" width="3.140625" customWidth="1"/>
    <col min="15363" max="15363" width="48.85546875" customWidth="1"/>
    <col min="15364" max="15364" width="0" hidden="1" customWidth="1"/>
    <col min="15365" max="15365" width="10.42578125" customWidth="1"/>
    <col min="15366" max="15367" width="0" hidden="1" customWidth="1"/>
    <col min="15368" max="15368" width="10.42578125" customWidth="1"/>
    <col min="15369" max="15372" width="0" hidden="1" customWidth="1"/>
    <col min="15617" max="15617" width="3.28515625" customWidth="1"/>
    <col min="15618" max="15618" width="3.140625" customWidth="1"/>
    <col min="15619" max="15619" width="48.85546875" customWidth="1"/>
    <col min="15620" max="15620" width="0" hidden="1" customWidth="1"/>
    <col min="15621" max="15621" width="10.42578125" customWidth="1"/>
    <col min="15622" max="15623" width="0" hidden="1" customWidth="1"/>
    <col min="15624" max="15624" width="10.42578125" customWidth="1"/>
    <col min="15625" max="15628" width="0" hidden="1" customWidth="1"/>
    <col min="15873" max="15873" width="3.28515625" customWidth="1"/>
    <col min="15874" max="15874" width="3.140625" customWidth="1"/>
    <col min="15875" max="15875" width="48.85546875" customWidth="1"/>
    <col min="15876" max="15876" width="0" hidden="1" customWidth="1"/>
    <col min="15877" max="15877" width="10.42578125" customWidth="1"/>
    <col min="15878" max="15879" width="0" hidden="1" customWidth="1"/>
    <col min="15880" max="15880" width="10.42578125" customWidth="1"/>
    <col min="15881" max="15884" width="0" hidden="1" customWidth="1"/>
    <col min="16129" max="16129" width="3.28515625" customWidth="1"/>
    <col min="16130" max="16130" width="3.140625" customWidth="1"/>
    <col min="16131" max="16131" width="48.85546875" customWidth="1"/>
    <col min="16132" max="16132" width="0" hidden="1" customWidth="1"/>
    <col min="16133" max="16133" width="10.42578125" customWidth="1"/>
    <col min="16134" max="16135" width="0" hidden="1" customWidth="1"/>
    <col min="16136" max="16136" width="10.42578125" customWidth="1"/>
    <col min="16137" max="16140" width="0" hidden="1" customWidth="1"/>
  </cols>
  <sheetData>
    <row r="1" spans="1:12" s="22" customFormat="1" ht="12.75" hidden="1" customHeight="1" x14ac:dyDescent="0.25">
      <c r="A1" s="21"/>
      <c r="B1" s="21"/>
      <c r="C1" s="132"/>
      <c r="D1" s="161"/>
      <c r="E1" s="162"/>
      <c r="F1" s="162"/>
      <c r="G1" s="162"/>
      <c r="H1" s="162"/>
      <c r="I1" s="162"/>
      <c r="J1" s="162"/>
      <c r="K1" s="161"/>
      <c r="L1" s="161"/>
    </row>
    <row r="2" spans="1:12" x14ac:dyDescent="0.25">
      <c r="A2" s="192"/>
      <c r="B2" s="192"/>
      <c r="C2" s="193"/>
      <c r="D2" s="23"/>
      <c r="E2" s="194"/>
      <c r="F2" s="194"/>
      <c r="G2" s="194"/>
      <c r="H2" s="48" t="s">
        <v>494</v>
      </c>
      <c r="K2" s="24"/>
      <c r="L2" s="24"/>
    </row>
    <row r="3" spans="1:12" x14ac:dyDescent="0.25">
      <c r="A3" s="192"/>
      <c r="B3" s="192"/>
      <c r="C3" s="195"/>
      <c r="D3" s="25"/>
      <c r="E3" s="194"/>
      <c r="F3" s="194"/>
      <c r="G3" s="194"/>
      <c r="H3" s="196" t="s">
        <v>51</v>
      </c>
      <c r="K3" s="26"/>
      <c r="L3" s="26"/>
    </row>
    <row r="4" spans="1:12" x14ac:dyDescent="0.25">
      <c r="C4" s="197"/>
      <c r="D4" s="26"/>
      <c r="H4" s="49" t="str">
        <f>"муниципального образования """&amp;RIGHT(E12,LEN(E12)-FIND("*",E12,1))&amp;""""</f>
        <v>муниципального образования "Юскинское"</v>
      </c>
      <c r="K4" s="26"/>
      <c r="L4" s="26"/>
    </row>
    <row r="5" spans="1:12" x14ac:dyDescent="0.25">
      <c r="C5" s="197"/>
      <c r="D5" s="26"/>
      <c r="H5" s="49" t="str">
        <f>MID(E12,FIND("Узел",E12,1)+5,FIND("*",E12,1)-FIND("Узел",E12,1)-5)&amp; " Удмуртской Республики"</f>
        <v>Кезского района Удмуртской Республики</v>
      </c>
      <c r="K5" s="26"/>
      <c r="L5" s="26"/>
    </row>
    <row r="6" spans="1:12" x14ac:dyDescent="0.25">
      <c r="D6" s="27"/>
      <c r="H6" s="164" t="str">
        <f>"от__ ________ "&amp;MID(E11,FIND("Прогноз",E11,1)+8,4)-2&amp;" года  №_____"</f>
        <v>от__ ________ 2014 года  №_____</v>
      </c>
      <c r="K6" s="27"/>
      <c r="L6" s="27"/>
    </row>
    <row r="7" spans="1:12" ht="58.5" customHeight="1" x14ac:dyDescent="0.25">
      <c r="A7" s="227" t="str">
        <f>"Функциональная классификация расходов бюджета муниципального образования """&amp;MID(E12,FIND("*",E12,1)+1,LEN(E12)-FIND("*",E12,1))&amp;""" "&amp;MID(E12,FIND("%",E12,1)+5,FIND("*",E12,1)-FIND("%",E12,1)-5)&amp;" на плановый период "&amp;MID(E12,FIND("Прогноз",E12,1)+8,4)&amp;" и "&amp;MID(H12,FIND("Прогноз",H12,1)+8,4)&amp;" годов"</f>
        <v>Функциональная классификация расходов бюджета муниципального образования "Юскинское"  Кезского района на плановый период 2016 и 2017 годов</v>
      </c>
      <c r="B7" s="227"/>
      <c r="C7" s="227"/>
      <c r="D7" s="227"/>
      <c r="E7" s="227"/>
      <c r="F7" s="227"/>
      <c r="G7" s="227"/>
      <c r="H7" s="227"/>
    </row>
    <row r="8" spans="1:12" x14ac:dyDescent="0.25">
      <c r="D8" s="199"/>
      <c r="E8" s="173"/>
      <c r="F8" s="173"/>
      <c r="G8" s="173"/>
      <c r="H8" s="174" t="s">
        <v>52</v>
      </c>
      <c r="I8" s="173"/>
      <c r="J8" s="173"/>
      <c r="K8" s="199"/>
      <c r="L8" s="199"/>
    </row>
    <row r="9" spans="1:12" x14ac:dyDescent="0.25">
      <c r="A9" s="229" t="s">
        <v>53</v>
      </c>
      <c r="B9" s="229" t="s">
        <v>54</v>
      </c>
      <c r="C9" s="228"/>
      <c r="D9" s="230" t="s">
        <v>94</v>
      </c>
      <c r="E9" s="230"/>
      <c r="F9" s="230"/>
      <c r="G9" s="230"/>
      <c r="H9" s="230"/>
      <c r="I9" s="173"/>
      <c r="J9" s="173"/>
      <c r="K9" s="199"/>
      <c r="L9" s="199"/>
    </row>
    <row r="10" spans="1:12" s="22" customFormat="1" ht="53.25" customHeight="1" x14ac:dyDescent="0.25">
      <c r="A10" s="229"/>
      <c r="B10" s="229"/>
      <c r="C10" s="228"/>
      <c r="D10" s="231" t="str">
        <f>MID(E12,FIND("Прогноз",E12,1)+8,4)&amp;" год"</f>
        <v>2016 год</v>
      </c>
      <c r="E10" s="231"/>
      <c r="F10" s="79" t="str">
        <f>MID(F12,FIND("Прогноз",F12,1)+8,4)&amp;" ББ="&amp;LEFT(RIGHT(F11,12),2)</f>
        <v>2016 ББ=ог</v>
      </c>
      <c r="G10" s="79" t="str">
        <f>MID(G12,FIND("Прогноз",G12,1)+8,4)&amp;" ББ="&amp;LEFT(RIGHT(G11,12),2)</f>
        <v>2016 ББ=ог</v>
      </c>
      <c r="H10" s="79" t="str">
        <f>MID(H12,FIND("Прогноз",H12,1)+8,4)&amp;" год"</f>
        <v>2017 год</v>
      </c>
      <c r="I10" s="28" t="str">
        <f>MID(I12,FIND("Прогноз",I12,1)+8,4)&amp;" ББ="&amp;LEFT(RIGHT(I11,12),2)</f>
        <v>2017 ББ=ог</v>
      </c>
      <c r="J10" s="79" t="str">
        <f>MID(J12,FIND("Прогноз",J12,1)+8,4)&amp;" ББ="&amp;LEFT(RIGHT(J11,12),2)</f>
        <v>2017 ББ=ог</v>
      </c>
      <c r="K10" s="30"/>
      <c r="L10" s="30"/>
    </row>
    <row r="11" spans="1:12" s="32" customFormat="1" ht="61.5" hidden="1" customHeight="1" x14ac:dyDescent="0.2">
      <c r="A11" s="5" t="s">
        <v>57</v>
      </c>
      <c r="B11" s="5" t="s">
        <v>58</v>
      </c>
      <c r="C11" s="5" t="s">
        <v>59</v>
      </c>
      <c r="D11" s="31" t="s">
        <v>60</v>
      </c>
      <c r="E11" s="7" t="s">
        <v>508</v>
      </c>
      <c r="F11" s="7" t="s">
        <v>509</v>
      </c>
      <c r="G11" s="7" t="s">
        <v>510</v>
      </c>
      <c r="H11" s="7" t="s">
        <v>511</v>
      </c>
      <c r="I11" s="7" t="s">
        <v>512</v>
      </c>
      <c r="J11" s="7" t="s">
        <v>513</v>
      </c>
      <c r="K11" s="31" t="s">
        <v>61</v>
      </c>
      <c r="L11" s="31" t="s">
        <v>62</v>
      </c>
    </row>
    <row r="12" spans="1:12" s="37" customFormat="1" ht="82.5" hidden="1" customHeight="1" x14ac:dyDescent="0.2">
      <c r="A12" s="33" t="s">
        <v>53</v>
      </c>
      <c r="B12" s="33" t="s">
        <v>54</v>
      </c>
      <c r="C12" s="33" t="s">
        <v>55</v>
      </c>
      <c r="D12" s="35" t="s">
        <v>65</v>
      </c>
      <c r="E12" s="36" t="s">
        <v>514</v>
      </c>
      <c r="F12" s="36" t="s">
        <v>514</v>
      </c>
      <c r="G12" s="36" t="s">
        <v>514</v>
      </c>
      <c r="H12" s="36" t="s">
        <v>515</v>
      </c>
      <c r="I12" s="36" t="s">
        <v>515</v>
      </c>
      <c r="J12" s="36" t="s">
        <v>515</v>
      </c>
      <c r="K12" s="35" t="s">
        <v>66</v>
      </c>
      <c r="L12" s="35" t="s">
        <v>67</v>
      </c>
    </row>
    <row r="13" spans="1:12" s="37" customFormat="1" ht="14.25" hidden="1" x14ac:dyDescent="0.2">
      <c r="A13" s="38" t="s">
        <v>64</v>
      </c>
      <c r="B13" s="38" t="s">
        <v>64</v>
      </c>
      <c r="C13" s="39" t="s">
        <v>68</v>
      </c>
      <c r="D13" s="40"/>
      <c r="E13" s="41">
        <v>2215.5</v>
      </c>
      <c r="F13" s="41">
        <v>2215.5</v>
      </c>
      <c r="G13" s="41"/>
      <c r="H13" s="41">
        <v>2211.5</v>
      </c>
      <c r="I13" s="41">
        <v>2211.5</v>
      </c>
      <c r="J13" s="41"/>
      <c r="K13" s="40"/>
      <c r="L13" s="40"/>
    </row>
    <row r="14" spans="1:12" s="37" customFormat="1" ht="14.25" x14ac:dyDescent="0.2">
      <c r="A14" s="42" t="s">
        <v>22</v>
      </c>
      <c r="B14" s="42" t="s">
        <v>15</v>
      </c>
      <c r="C14" s="43" t="s">
        <v>70</v>
      </c>
      <c r="D14" s="44"/>
      <c r="E14" s="45">
        <v>1142.8</v>
      </c>
      <c r="F14" s="45">
        <v>1142.8</v>
      </c>
      <c r="G14" s="45"/>
      <c r="H14" s="45">
        <v>1143.7</v>
      </c>
      <c r="I14" s="45">
        <v>1143.7</v>
      </c>
      <c r="J14" s="45"/>
      <c r="K14" s="44"/>
      <c r="L14" s="44"/>
    </row>
    <row r="15" spans="1:12" s="22" customFormat="1" ht="24.75" x14ac:dyDescent="0.25">
      <c r="A15" s="21" t="s">
        <v>22</v>
      </c>
      <c r="B15" s="21" t="s">
        <v>72</v>
      </c>
      <c r="C15" s="132" t="s">
        <v>73</v>
      </c>
      <c r="D15" s="161"/>
      <c r="E15" s="163">
        <v>470.9</v>
      </c>
      <c r="F15" s="163">
        <v>470.9</v>
      </c>
      <c r="G15" s="163"/>
      <c r="H15" s="163">
        <v>470.9</v>
      </c>
      <c r="I15" s="163">
        <v>470.9</v>
      </c>
      <c r="J15" s="163"/>
      <c r="K15" s="161"/>
      <c r="L15" s="161"/>
    </row>
    <row r="16" spans="1:12" s="22" customFormat="1" ht="36.75" x14ac:dyDescent="0.25">
      <c r="A16" s="21" t="s">
        <v>22</v>
      </c>
      <c r="B16" s="21" t="s">
        <v>75</v>
      </c>
      <c r="C16" s="132" t="s">
        <v>76</v>
      </c>
      <c r="D16" s="161"/>
      <c r="E16" s="163">
        <v>671.9</v>
      </c>
      <c r="F16" s="163">
        <v>671.9</v>
      </c>
      <c r="G16" s="163"/>
      <c r="H16" s="163">
        <v>672.8</v>
      </c>
      <c r="I16" s="163">
        <v>672.8</v>
      </c>
      <c r="J16" s="163"/>
      <c r="K16" s="161"/>
      <c r="L16" s="161"/>
    </row>
    <row r="17" spans="1:12" s="37" customFormat="1" ht="14.25" x14ac:dyDescent="0.2">
      <c r="A17" s="42" t="s">
        <v>72</v>
      </c>
      <c r="B17" s="42" t="s">
        <v>15</v>
      </c>
      <c r="C17" s="43" t="s">
        <v>78</v>
      </c>
      <c r="D17" s="44"/>
      <c r="E17" s="45">
        <v>64.3</v>
      </c>
      <c r="F17" s="45">
        <v>64.3</v>
      </c>
      <c r="G17" s="45"/>
      <c r="H17" s="45">
        <v>57</v>
      </c>
      <c r="I17" s="45">
        <v>57</v>
      </c>
      <c r="J17" s="45"/>
      <c r="K17" s="44"/>
      <c r="L17" s="44"/>
    </row>
    <row r="18" spans="1:12" s="22" customFormat="1" x14ac:dyDescent="0.25">
      <c r="A18" s="21" t="s">
        <v>72</v>
      </c>
      <c r="B18" s="21" t="s">
        <v>80</v>
      </c>
      <c r="C18" s="132" t="s">
        <v>81</v>
      </c>
      <c r="D18" s="161"/>
      <c r="E18" s="163">
        <v>64.3</v>
      </c>
      <c r="F18" s="163">
        <v>64.3</v>
      </c>
      <c r="G18" s="163"/>
      <c r="H18" s="163">
        <v>57</v>
      </c>
      <c r="I18" s="163">
        <v>57</v>
      </c>
      <c r="J18" s="163"/>
      <c r="K18" s="161"/>
      <c r="L18" s="161"/>
    </row>
    <row r="19" spans="1:12" s="37" customFormat="1" ht="14.25" x14ac:dyDescent="0.2">
      <c r="A19" s="42" t="s">
        <v>75</v>
      </c>
      <c r="B19" s="42" t="s">
        <v>15</v>
      </c>
      <c r="C19" s="43" t="s">
        <v>499</v>
      </c>
      <c r="D19" s="44"/>
      <c r="E19" s="45">
        <v>386</v>
      </c>
      <c r="F19" s="45">
        <v>386</v>
      </c>
      <c r="G19" s="45"/>
      <c r="H19" s="45">
        <v>386</v>
      </c>
      <c r="I19" s="45">
        <v>386</v>
      </c>
      <c r="J19" s="45"/>
      <c r="K19" s="44"/>
      <c r="L19" s="44"/>
    </row>
    <row r="20" spans="1:12" s="22" customFormat="1" x14ac:dyDescent="0.25">
      <c r="A20" s="21" t="s">
        <v>75</v>
      </c>
      <c r="B20" s="21" t="s">
        <v>500</v>
      </c>
      <c r="C20" s="132" t="s">
        <v>501</v>
      </c>
      <c r="D20" s="161"/>
      <c r="E20" s="163">
        <v>386</v>
      </c>
      <c r="F20" s="163">
        <v>386</v>
      </c>
      <c r="G20" s="163"/>
      <c r="H20" s="163">
        <v>386</v>
      </c>
      <c r="I20" s="163">
        <v>386</v>
      </c>
      <c r="J20" s="163"/>
      <c r="K20" s="161"/>
      <c r="L20" s="161"/>
    </row>
    <row r="21" spans="1:12" s="37" customFormat="1" ht="14.25" x14ac:dyDescent="0.2">
      <c r="A21" s="42" t="s">
        <v>502</v>
      </c>
      <c r="B21" s="42" t="s">
        <v>15</v>
      </c>
      <c r="C21" s="43" t="s">
        <v>503</v>
      </c>
      <c r="D21" s="44"/>
      <c r="E21" s="45">
        <v>21</v>
      </c>
      <c r="F21" s="45">
        <v>21</v>
      </c>
      <c r="G21" s="45"/>
      <c r="H21" s="45">
        <v>21</v>
      </c>
      <c r="I21" s="45">
        <v>21</v>
      </c>
      <c r="J21" s="45"/>
      <c r="K21" s="44"/>
      <c r="L21" s="44"/>
    </row>
    <row r="22" spans="1:12" s="22" customFormat="1" x14ac:dyDescent="0.25">
      <c r="A22" s="21" t="s">
        <v>502</v>
      </c>
      <c r="B22" s="21" t="s">
        <v>80</v>
      </c>
      <c r="C22" s="132" t="s">
        <v>504</v>
      </c>
      <c r="D22" s="161"/>
      <c r="E22" s="163">
        <v>21</v>
      </c>
      <c r="F22" s="163">
        <v>21</v>
      </c>
      <c r="G22" s="163"/>
      <c r="H22" s="163">
        <v>21</v>
      </c>
      <c r="I22" s="163">
        <v>21</v>
      </c>
      <c r="J22" s="163"/>
      <c r="K22" s="161"/>
      <c r="L22" s="161"/>
    </row>
    <row r="23" spans="1:12" s="37" customFormat="1" ht="14.25" x14ac:dyDescent="0.2">
      <c r="A23" s="42" t="s">
        <v>87</v>
      </c>
      <c r="B23" s="42" t="s">
        <v>15</v>
      </c>
      <c r="C23" s="43" t="s">
        <v>88</v>
      </c>
      <c r="D23" s="44"/>
      <c r="E23" s="45">
        <v>601.4</v>
      </c>
      <c r="F23" s="45">
        <v>601.4</v>
      </c>
      <c r="G23" s="45"/>
      <c r="H23" s="45">
        <v>603.79999999999995</v>
      </c>
      <c r="I23" s="45">
        <v>603.79999999999995</v>
      </c>
      <c r="J23" s="45"/>
      <c r="K23" s="44"/>
      <c r="L23" s="44"/>
    </row>
    <row r="24" spans="1:12" s="22" customFormat="1" x14ac:dyDescent="0.25">
      <c r="A24" s="21" t="s">
        <v>87</v>
      </c>
      <c r="B24" s="21" t="s">
        <v>22</v>
      </c>
      <c r="C24" s="132" t="s">
        <v>90</v>
      </c>
      <c r="D24" s="161"/>
      <c r="E24" s="163">
        <v>601.4</v>
      </c>
      <c r="F24" s="163">
        <v>601.4</v>
      </c>
      <c r="G24" s="163"/>
      <c r="H24" s="163">
        <v>603.79999999999995</v>
      </c>
      <c r="I24" s="163">
        <v>603.79999999999995</v>
      </c>
      <c r="J24" s="163"/>
      <c r="K24" s="161"/>
      <c r="L24" s="161"/>
    </row>
    <row r="25" spans="1:12" x14ac:dyDescent="0.25">
      <c r="A25" s="187"/>
      <c r="B25" s="188"/>
      <c r="C25" s="80" t="s">
        <v>91</v>
      </c>
      <c r="D25" s="46">
        <f>D13</f>
        <v>0</v>
      </c>
      <c r="E25" s="50">
        <f>E13</f>
        <v>2215.5</v>
      </c>
      <c r="F25" s="47"/>
      <c r="G25" s="47"/>
      <c r="H25" s="50">
        <f>H13</f>
        <v>2211.5</v>
      </c>
      <c r="I25" s="51"/>
      <c r="J25" s="51"/>
      <c r="K25" s="46"/>
      <c r="L25" s="46"/>
    </row>
    <row r="26" spans="1:12" ht="24.75" x14ac:dyDescent="0.25">
      <c r="A26" s="190"/>
      <c r="B26" s="191"/>
      <c r="C26" s="81" t="s">
        <v>92</v>
      </c>
      <c r="D26" s="46">
        <f>L13</f>
        <v>0</v>
      </c>
      <c r="E26" s="50">
        <f>G13</f>
        <v>0</v>
      </c>
      <c r="F26" s="47"/>
      <c r="G26" s="47"/>
      <c r="H26" s="50">
        <f>J13</f>
        <v>0</v>
      </c>
      <c r="I26" s="51"/>
      <c r="J26" s="51"/>
      <c r="K26" s="46"/>
      <c r="L26" s="46"/>
    </row>
    <row r="27" spans="1:12" x14ac:dyDescent="0.25">
      <c r="A27" s="187"/>
      <c r="B27" s="188"/>
      <c r="C27" s="80" t="s">
        <v>93</v>
      </c>
      <c r="D27" s="46">
        <f>K13</f>
        <v>0</v>
      </c>
      <c r="E27" s="50">
        <f>F13</f>
        <v>2215.5</v>
      </c>
      <c r="F27" s="47"/>
      <c r="G27" s="47"/>
      <c r="H27" s="50">
        <f>I13</f>
        <v>2211.5</v>
      </c>
      <c r="I27" s="51"/>
      <c r="J27" s="51"/>
      <c r="K27" s="46"/>
      <c r="L27" s="46"/>
    </row>
  </sheetData>
  <mergeCells count="6">
    <mergeCell ref="C9:C10"/>
    <mergeCell ref="A7:H7"/>
    <mergeCell ref="A9:A10"/>
    <mergeCell ref="B9:B10"/>
    <mergeCell ref="D9:H9"/>
    <mergeCell ref="D10:E10"/>
  </mergeCells>
  <pageMargins left="0.70866141732283472"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0"/>
  <sheetViews>
    <sheetView view="pageBreakPreview" topLeftCell="A7" zoomScaleNormal="100" zoomScaleSheetLayoutView="100" workbookViewId="0">
      <selection activeCell="M11" sqref="M11"/>
    </sheetView>
  </sheetViews>
  <sheetFormatPr defaultRowHeight="15" x14ac:dyDescent="0.25"/>
  <cols>
    <col min="1" max="1" width="26" style="120" customWidth="1"/>
    <col min="2" max="2" width="35.7109375" style="120" customWidth="1"/>
    <col min="3" max="3" width="14.5703125" style="120" customWidth="1"/>
    <col min="4" max="4" width="9" style="120" hidden="1" customWidth="1"/>
    <col min="5" max="8" width="9.140625" style="120" hidden="1" customWidth="1"/>
    <col min="9" max="256" width="9.140625" style="120"/>
    <col min="257" max="257" width="26" style="120" customWidth="1"/>
    <col min="258" max="258" width="35.7109375" style="120" customWidth="1"/>
    <col min="259" max="259" width="14.5703125" style="120" customWidth="1"/>
    <col min="260" max="264" width="0" style="120" hidden="1" customWidth="1"/>
    <col min="265" max="512" width="9.140625" style="120"/>
    <col min="513" max="513" width="26" style="120" customWidth="1"/>
    <col min="514" max="514" width="35.7109375" style="120" customWidth="1"/>
    <col min="515" max="515" width="14.5703125" style="120" customWidth="1"/>
    <col min="516" max="520" width="0" style="120" hidden="1" customWidth="1"/>
    <col min="521" max="768" width="9.140625" style="120"/>
    <col min="769" max="769" width="26" style="120" customWidth="1"/>
    <col min="770" max="770" width="35.7109375" style="120" customWidth="1"/>
    <col min="771" max="771" width="14.5703125" style="120" customWidth="1"/>
    <col min="772" max="776" width="0" style="120" hidden="1" customWidth="1"/>
    <col min="777" max="1024" width="9.140625" style="120"/>
    <col min="1025" max="1025" width="26" style="120" customWidth="1"/>
    <col min="1026" max="1026" width="35.7109375" style="120" customWidth="1"/>
    <col min="1027" max="1027" width="14.5703125" style="120" customWidth="1"/>
    <col min="1028" max="1032" width="0" style="120" hidden="1" customWidth="1"/>
    <col min="1033" max="1280" width="9.140625" style="120"/>
    <col min="1281" max="1281" width="26" style="120" customWidth="1"/>
    <col min="1282" max="1282" width="35.7109375" style="120" customWidth="1"/>
    <col min="1283" max="1283" width="14.5703125" style="120" customWidth="1"/>
    <col min="1284" max="1288" width="0" style="120" hidden="1" customWidth="1"/>
    <col min="1289" max="1536" width="9.140625" style="120"/>
    <col min="1537" max="1537" width="26" style="120" customWidth="1"/>
    <col min="1538" max="1538" width="35.7109375" style="120" customWidth="1"/>
    <col min="1539" max="1539" width="14.5703125" style="120" customWidth="1"/>
    <col min="1540" max="1544" width="0" style="120" hidden="1" customWidth="1"/>
    <col min="1545" max="1792" width="9.140625" style="120"/>
    <col min="1793" max="1793" width="26" style="120" customWidth="1"/>
    <col min="1794" max="1794" width="35.7109375" style="120" customWidth="1"/>
    <col min="1795" max="1795" width="14.5703125" style="120" customWidth="1"/>
    <col min="1796" max="1800" width="0" style="120" hidden="1" customWidth="1"/>
    <col min="1801" max="2048" width="9.140625" style="120"/>
    <col min="2049" max="2049" width="26" style="120" customWidth="1"/>
    <col min="2050" max="2050" width="35.7109375" style="120" customWidth="1"/>
    <col min="2051" max="2051" width="14.5703125" style="120" customWidth="1"/>
    <col min="2052" max="2056" width="0" style="120" hidden="1" customWidth="1"/>
    <col min="2057" max="2304" width="9.140625" style="120"/>
    <col min="2305" max="2305" width="26" style="120" customWidth="1"/>
    <col min="2306" max="2306" width="35.7109375" style="120" customWidth="1"/>
    <col min="2307" max="2307" width="14.5703125" style="120" customWidth="1"/>
    <col min="2308" max="2312" width="0" style="120" hidden="1" customWidth="1"/>
    <col min="2313" max="2560" width="9.140625" style="120"/>
    <col min="2561" max="2561" width="26" style="120" customWidth="1"/>
    <col min="2562" max="2562" width="35.7109375" style="120" customWidth="1"/>
    <col min="2563" max="2563" width="14.5703125" style="120" customWidth="1"/>
    <col min="2564" max="2568" width="0" style="120" hidden="1" customWidth="1"/>
    <col min="2569" max="2816" width="9.140625" style="120"/>
    <col min="2817" max="2817" width="26" style="120" customWidth="1"/>
    <col min="2818" max="2818" width="35.7109375" style="120" customWidth="1"/>
    <col min="2819" max="2819" width="14.5703125" style="120" customWidth="1"/>
    <col min="2820" max="2824" width="0" style="120" hidden="1" customWidth="1"/>
    <col min="2825" max="3072" width="9.140625" style="120"/>
    <col min="3073" max="3073" width="26" style="120" customWidth="1"/>
    <col min="3074" max="3074" width="35.7109375" style="120" customWidth="1"/>
    <col min="3075" max="3075" width="14.5703125" style="120" customWidth="1"/>
    <col min="3076" max="3080" width="0" style="120" hidden="1" customWidth="1"/>
    <col min="3081" max="3328" width="9.140625" style="120"/>
    <col min="3329" max="3329" width="26" style="120" customWidth="1"/>
    <col min="3330" max="3330" width="35.7109375" style="120" customWidth="1"/>
    <col min="3331" max="3331" width="14.5703125" style="120" customWidth="1"/>
    <col min="3332" max="3336" width="0" style="120" hidden="1" customWidth="1"/>
    <col min="3337" max="3584" width="9.140625" style="120"/>
    <col min="3585" max="3585" width="26" style="120" customWidth="1"/>
    <col min="3586" max="3586" width="35.7109375" style="120" customWidth="1"/>
    <col min="3587" max="3587" width="14.5703125" style="120" customWidth="1"/>
    <col min="3588" max="3592" width="0" style="120" hidden="1" customWidth="1"/>
    <col min="3593" max="3840" width="9.140625" style="120"/>
    <col min="3841" max="3841" width="26" style="120" customWidth="1"/>
    <col min="3842" max="3842" width="35.7109375" style="120" customWidth="1"/>
    <col min="3843" max="3843" width="14.5703125" style="120" customWidth="1"/>
    <col min="3844" max="3848" width="0" style="120" hidden="1" customWidth="1"/>
    <col min="3849" max="4096" width="9.140625" style="120"/>
    <col min="4097" max="4097" width="26" style="120" customWidth="1"/>
    <col min="4098" max="4098" width="35.7109375" style="120" customWidth="1"/>
    <col min="4099" max="4099" width="14.5703125" style="120" customWidth="1"/>
    <col min="4100" max="4104" width="0" style="120" hidden="1" customWidth="1"/>
    <col min="4105" max="4352" width="9.140625" style="120"/>
    <col min="4353" max="4353" width="26" style="120" customWidth="1"/>
    <col min="4354" max="4354" width="35.7109375" style="120" customWidth="1"/>
    <col min="4355" max="4355" width="14.5703125" style="120" customWidth="1"/>
    <col min="4356" max="4360" width="0" style="120" hidden="1" customWidth="1"/>
    <col min="4361" max="4608" width="9.140625" style="120"/>
    <col min="4609" max="4609" width="26" style="120" customWidth="1"/>
    <col min="4610" max="4610" width="35.7109375" style="120" customWidth="1"/>
    <col min="4611" max="4611" width="14.5703125" style="120" customWidth="1"/>
    <col min="4612" max="4616" width="0" style="120" hidden="1" customWidth="1"/>
    <col min="4617" max="4864" width="9.140625" style="120"/>
    <col min="4865" max="4865" width="26" style="120" customWidth="1"/>
    <col min="4866" max="4866" width="35.7109375" style="120" customWidth="1"/>
    <col min="4867" max="4867" width="14.5703125" style="120" customWidth="1"/>
    <col min="4868" max="4872" width="0" style="120" hidden="1" customWidth="1"/>
    <col min="4873" max="5120" width="9.140625" style="120"/>
    <col min="5121" max="5121" width="26" style="120" customWidth="1"/>
    <col min="5122" max="5122" width="35.7109375" style="120" customWidth="1"/>
    <col min="5123" max="5123" width="14.5703125" style="120" customWidth="1"/>
    <col min="5124" max="5128" width="0" style="120" hidden="1" customWidth="1"/>
    <col min="5129" max="5376" width="9.140625" style="120"/>
    <col min="5377" max="5377" width="26" style="120" customWidth="1"/>
    <col min="5378" max="5378" width="35.7109375" style="120" customWidth="1"/>
    <col min="5379" max="5379" width="14.5703125" style="120" customWidth="1"/>
    <col min="5380" max="5384" width="0" style="120" hidden="1" customWidth="1"/>
    <col min="5385" max="5632" width="9.140625" style="120"/>
    <col min="5633" max="5633" width="26" style="120" customWidth="1"/>
    <col min="5634" max="5634" width="35.7109375" style="120" customWidth="1"/>
    <col min="5635" max="5635" width="14.5703125" style="120" customWidth="1"/>
    <col min="5636" max="5640" width="0" style="120" hidden="1" customWidth="1"/>
    <col min="5641" max="5888" width="9.140625" style="120"/>
    <col min="5889" max="5889" width="26" style="120" customWidth="1"/>
    <col min="5890" max="5890" width="35.7109375" style="120" customWidth="1"/>
    <col min="5891" max="5891" width="14.5703125" style="120" customWidth="1"/>
    <col min="5892" max="5896" width="0" style="120" hidden="1" customWidth="1"/>
    <col min="5897" max="6144" width="9.140625" style="120"/>
    <col min="6145" max="6145" width="26" style="120" customWidth="1"/>
    <col min="6146" max="6146" width="35.7109375" style="120" customWidth="1"/>
    <col min="6147" max="6147" width="14.5703125" style="120" customWidth="1"/>
    <col min="6148" max="6152" width="0" style="120" hidden="1" customWidth="1"/>
    <col min="6153" max="6400" width="9.140625" style="120"/>
    <col min="6401" max="6401" width="26" style="120" customWidth="1"/>
    <col min="6402" max="6402" width="35.7109375" style="120" customWidth="1"/>
    <col min="6403" max="6403" width="14.5703125" style="120" customWidth="1"/>
    <col min="6404" max="6408" width="0" style="120" hidden="1" customWidth="1"/>
    <col min="6409" max="6656" width="9.140625" style="120"/>
    <col min="6657" max="6657" width="26" style="120" customWidth="1"/>
    <col min="6658" max="6658" width="35.7109375" style="120" customWidth="1"/>
    <col min="6659" max="6659" width="14.5703125" style="120" customWidth="1"/>
    <col min="6660" max="6664" width="0" style="120" hidden="1" customWidth="1"/>
    <col min="6665" max="6912" width="9.140625" style="120"/>
    <col min="6913" max="6913" width="26" style="120" customWidth="1"/>
    <col min="6914" max="6914" width="35.7109375" style="120" customWidth="1"/>
    <col min="6915" max="6915" width="14.5703125" style="120" customWidth="1"/>
    <col min="6916" max="6920" width="0" style="120" hidden="1" customWidth="1"/>
    <col min="6921" max="7168" width="9.140625" style="120"/>
    <col min="7169" max="7169" width="26" style="120" customWidth="1"/>
    <col min="7170" max="7170" width="35.7109375" style="120" customWidth="1"/>
    <col min="7171" max="7171" width="14.5703125" style="120" customWidth="1"/>
    <col min="7172" max="7176" width="0" style="120" hidden="1" customWidth="1"/>
    <col min="7177" max="7424" width="9.140625" style="120"/>
    <col min="7425" max="7425" width="26" style="120" customWidth="1"/>
    <col min="7426" max="7426" width="35.7109375" style="120" customWidth="1"/>
    <col min="7427" max="7427" width="14.5703125" style="120" customWidth="1"/>
    <col min="7428" max="7432" width="0" style="120" hidden="1" customWidth="1"/>
    <col min="7433" max="7680" width="9.140625" style="120"/>
    <col min="7681" max="7681" width="26" style="120" customWidth="1"/>
    <col min="7682" max="7682" width="35.7109375" style="120" customWidth="1"/>
    <col min="7683" max="7683" width="14.5703125" style="120" customWidth="1"/>
    <col min="7684" max="7688" width="0" style="120" hidden="1" customWidth="1"/>
    <col min="7689" max="7936" width="9.140625" style="120"/>
    <col min="7937" max="7937" width="26" style="120" customWidth="1"/>
    <col min="7938" max="7938" width="35.7109375" style="120" customWidth="1"/>
    <col min="7939" max="7939" width="14.5703125" style="120" customWidth="1"/>
    <col min="7940" max="7944" width="0" style="120" hidden="1" customWidth="1"/>
    <col min="7945" max="8192" width="9.140625" style="120"/>
    <col min="8193" max="8193" width="26" style="120" customWidth="1"/>
    <col min="8194" max="8194" width="35.7109375" style="120" customWidth="1"/>
    <col min="8195" max="8195" width="14.5703125" style="120" customWidth="1"/>
    <col min="8196" max="8200" width="0" style="120" hidden="1" customWidth="1"/>
    <col min="8201" max="8448" width="9.140625" style="120"/>
    <col min="8449" max="8449" width="26" style="120" customWidth="1"/>
    <col min="8450" max="8450" width="35.7109375" style="120" customWidth="1"/>
    <col min="8451" max="8451" width="14.5703125" style="120" customWidth="1"/>
    <col min="8452" max="8456" width="0" style="120" hidden="1" customWidth="1"/>
    <col min="8457" max="8704" width="9.140625" style="120"/>
    <col min="8705" max="8705" width="26" style="120" customWidth="1"/>
    <col min="8706" max="8706" width="35.7109375" style="120" customWidth="1"/>
    <col min="8707" max="8707" width="14.5703125" style="120" customWidth="1"/>
    <col min="8708" max="8712" width="0" style="120" hidden="1" customWidth="1"/>
    <col min="8713" max="8960" width="9.140625" style="120"/>
    <col min="8961" max="8961" width="26" style="120" customWidth="1"/>
    <col min="8962" max="8962" width="35.7109375" style="120" customWidth="1"/>
    <col min="8963" max="8963" width="14.5703125" style="120" customWidth="1"/>
    <col min="8964" max="8968" width="0" style="120" hidden="1" customWidth="1"/>
    <col min="8969" max="9216" width="9.140625" style="120"/>
    <col min="9217" max="9217" width="26" style="120" customWidth="1"/>
    <col min="9218" max="9218" width="35.7109375" style="120" customWidth="1"/>
    <col min="9219" max="9219" width="14.5703125" style="120" customWidth="1"/>
    <col min="9220" max="9224" width="0" style="120" hidden="1" customWidth="1"/>
    <col min="9225" max="9472" width="9.140625" style="120"/>
    <col min="9473" max="9473" width="26" style="120" customWidth="1"/>
    <col min="9474" max="9474" width="35.7109375" style="120" customWidth="1"/>
    <col min="9475" max="9475" width="14.5703125" style="120" customWidth="1"/>
    <col min="9476" max="9480" width="0" style="120" hidden="1" customWidth="1"/>
    <col min="9481" max="9728" width="9.140625" style="120"/>
    <col min="9729" max="9729" width="26" style="120" customWidth="1"/>
    <col min="9730" max="9730" width="35.7109375" style="120" customWidth="1"/>
    <col min="9731" max="9731" width="14.5703125" style="120" customWidth="1"/>
    <col min="9732" max="9736" width="0" style="120" hidden="1" customWidth="1"/>
    <col min="9737" max="9984" width="9.140625" style="120"/>
    <col min="9985" max="9985" width="26" style="120" customWidth="1"/>
    <col min="9986" max="9986" width="35.7109375" style="120" customWidth="1"/>
    <col min="9987" max="9987" width="14.5703125" style="120" customWidth="1"/>
    <col min="9988" max="9992" width="0" style="120" hidden="1" customWidth="1"/>
    <col min="9993" max="10240" width="9.140625" style="120"/>
    <col min="10241" max="10241" width="26" style="120" customWidth="1"/>
    <col min="10242" max="10242" width="35.7109375" style="120" customWidth="1"/>
    <col min="10243" max="10243" width="14.5703125" style="120" customWidth="1"/>
    <col min="10244" max="10248" width="0" style="120" hidden="1" customWidth="1"/>
    <col min="10249" max="10496" width="9.140625" style="120"/>
    <col min="10497" max="10497" width="26" style="120" customWidth="1"/>
    <col min="10498" max="10498" width="35.7109375" style="120" customWidth="1"/>
    <col min="10499" max="10499" width="14.5703125" style="120" customWidth="1"/>
    <col min="10500" max="10504" width="0" style="120" hidden="1" customWidth="1"/>
    <col min="10505" max="10752" width="9.140625" style="120"/>
    <col min="10753" max="10753" width="26" style="120" customWidth="1"/>
    <col min="10754" max="10754" width="35.7109375" style="120" customWidth="1"/>
    <col min="10755" max="10755" width="14.5703125" style="120" customWidth="1"/>
    <col min="10756" max="10760" width="0" style="120" hidden="1" customWidth="1"/>
    <col min="10761" max="11008" width="9.140625" style="120"/>
    <col min="11009" max="11009" width="26" style="120" customWidth="1"/>
    <col min="11010" max="11010" width="35.7109375" style="120" customWidth="1"/>
    <col min="11011" max="11011" width="14.5703125" style="120" customWidth="1"/>
    <col min="11012" max="11016" width="0" style="120" hidden="1" customWidth="1"/>
    <col min="11017" max="11264" width="9.140625" style="120"/>
    <col min="11265" max="11265" width="26" style="120" customWidth="1"/>
    <col min="11266" max="11266" width="35.7109375" style="120" customWidth="1"/>
    <col min="11267" max="11267" width="14.5703125" style="120" customWidth="1"/>
    <col min="11268" max="11272" width="0" style="120" hidden="1" customWidth="1"/>
    <col min="11273" max="11520" width="9.140625" style="120"/>
    <col min="11521" max="11521" width="26" style="120" customWidth="1"/>
    <col min="11522" max="11522" width="35.7109375" style="120" customWidth="1"/>
    <col min="11523" max="11523" width="14.5703125" style="120" customWidth="1"/>
    <col min="11524" max="11528" width="0" style="120" hidden="1" customWidth="1"/>
    <col min="11529" max="11776" width="9.140625" style="120"/>
    <col min="11777" max="11777" width="26" style="120" customWidth="1"/>
    <col min="11778" max="11778" width="35.7109375" style="120" customWidth="1"/>
    <col min="11779" max="11779" width="14.5703125" style="120" customWidth="1"/>
    <col min="11780" max="11784" width="0" style="120" hidden="1" customWidth="1"/>
    <col min="11785" max="12032" width="9.140625" style="120"/>
    <col min="12033" max="12033" width="26" style="120" customWidth="1"/>
    <col min="12034" max="12034" width="35.7109375" style="120" customWidth="1"/>
    <col min="12035" max="12035" width="14.5703125" style="120" customWidth="1"/>
    <col min="12036" max="12040" width="0" style="120" hidden="1" customWidth="1"/>
    <col min="12041" max="12288" width="9.140625" style="120"/>
    <col min="12289" max="12289" width="26" style="120" customWidth="1"/>
    <col min="12290" max="12290" width="35.7109375" style="120" customWidth="1"/>
    <col min="12291" max="12291" width="14.5703125" style="120" customWidth="1"/>
    <col min="12292" max="12296" width="0" style="120" hidden="1" customWidth="1"/>
    <col min="12297" max="12544" width="9.140625" style="120"/>
    <col min="12545" max="12545" width="26" style="120" customWidth="1"/>
    <col min="12546" max="12546" width="35.7109375" style="120" customWidth="1"/>
    <col min="12547" max="12547" width="14.5703125" style="120" customWidth="1"/>
    <col min="12548" max="12552" width="0" style="120" hidden="1" customWidth="1"/>
    <col min="12553" max="12800" width="9.140625" style="120"/>
    <col min="12801" max="12801" width="26" style="120" customWidth="1"/>
    <col min="12802" max="12802" width="35.7109375" style="120" customWidth="1"/>
    <col min="12803" max="12803" width="14.5703125" style="120" customWidth="1"/>
    <col min="12804" max="12808" width="0" style="120" hidden="1" customWidth="1"/>
    <col min="12809" max="13056" width="9.140625" style="120"/>
    <col min="13057" max="13057" width="26" style="120" customWidth="1"/>
    <col min="13058" max="13058" width="35.7109375" style="120" customWidth="1"/>
    <col min="13059" max="13059" width="14.5703125" style="120" customWidth="1"/>
    <col min="13060" max="13064" width="0" style="120" hidden="1" customWidth="1"/>
    <col min="13065" max="13312" width="9.140625" style="120"/>
    <col min="13313" max="13313" width="26" style="120" customWidth="1"/>
    <col min="13314" max="13314" width="35.7109375" style="120" customWidth="1"/>
    <col min="13315" max="13315" width="14.5703125" style="120" customWidth="1"/>
    <col min="13316" max="13320" width="0" style="120" hidden="1" customWidth="1"/>
    <col min="13321" max="13568" width="9.140625" style="120"/>
    <col min="13569" max="13569" width="26" style="120" customWidth="1"/>
    <col min="13570" max="13570" width="35.7109375" style="120" customWidth="1"/>
    <col min="13571" max="13571" width="14.5703125" style="120" customWidth="1"/>
    <col min="13572" max="13576" width="0" style="120" hidden="1" customWidth="1"/>
    <col min="13577" max="13824" width="9.140625" style="120"/>
    <col min="13825" max="13825" width="26" style="120" customWidth="1"/>
    <col min="13826" max="13826" width="35.7109375" style="120" customWidth="1"/>
    <col min="13827" max="13827" width="14.5703125" style="120" customWidth="1"/>
    <col min="13828" max="13832" width="0" style="120" hidden="1" customWidth="1"/>
    <col min="13833" max="14080" width="9.140625" style="120"/>
    <col min="14081" max="14081" width="26" style="120" customWidth="1"/>
    <col min="14082" max="14082" width="35.7109375" style="120" customWidth="1"/>
    <col min="14083" max="14083" width="14.5703125" style="120" customWidth="1"/>
    <col min="14084" max="14088" width="0" style="120" hidden="1" customWidth="1"/>
    <col min="14089" max="14336" width="9.140625" style="120"/>
    <col min="14337" max="14337" width="26" style="120" customWidth="1"/>
    <col min="14338" max="14338" width="35.7109375" style="120" customWidth="1"/>
    <col min="14339" max="14339" width="14.5703125" style="120" customWidth="1"/>
    <col min="14340" max="14344" width="0" style="120" hidden="1" customWidth="1"/>
    <col min="14345" max="14592" width="9.140625" style="120"/>
    <col min="14593" max="14593" width="26" style="120" customWidth="1"/>
    <col min="14594" max="14594" width="35.7109375" style="120" customWidth="1"/>
    <col min="14595" max="14595" width="14.5703125" style="120" customWidth="1"/>
    <col min="14596" max="14600" width="0" style="120" hidden="1" customWidth="1"/>
    <col min="14601" max="14848" width="9.140625" style="120"/>
    <col min="14849" max="14849" width="26" style="120" customWidth="1"/>
    <col min="14850" max="14850" width="35.7109375" style="120" customWidth="1"/>
    <col min="14851" max="14851" width="14.5703125" style="120" customWidth="1"/>
    <col min="14852" max="14856" width="0" style="120" hidden="1" customWidth="1"/>
    <col min="14857" max="15104" width="9.140625" style="120"/>
    <col min="15105" max="15105" width="26" style="120" customWidth="1"/>
    <col min="15106" max="15106" width="35.7109375" style="120" customWidth="1"/>
    <col min="15107" max="15107" width="14.5703125" style="120" customWidth="1"/>
    <col min="15108" max="15112" width="0" style="120" hidden="1" customWidth="1"/>
    <col min="15113" max="15360" width="9.140625" style="120"/>
    <col min="15361" max="15361" width="26" style="120" customWidth="1"/>
    <col min="15362" max="15362" width="35.7109375" style="120" customWidth="1"/>
    <col min="15363" max="15363" width="14.5703125" style="120" customWidth="1"/>
    <col min="15364" max="15368" width="0" style="120" hidden="1" customWidth="1"/>
    <col min="15369" max="15616" width="9.140625" style="120"/>
    <col min="15617" max="15617" width="26" style="120" customWidth="1"/>
    <col min="15618" max="15618" width="35.7109375" style="120" customWidth="1"/>
    <col min="15619" max="15619" width="14.5703125" style="120" customWidth="1"/>
    <col min="15620" max="15624" width="0" style="120" hidden="1" customWidth="1"/>
    <col min="15625" max="15872" width="9.140625" style="120"/>
    <col min="15873" max="15873" width="26" style="120" customWidth="1"/>
    <col min="15874" max="15874" width="35.7109375" style="120" customWidth="1"/>
    <col min="15875" max="15875" width="14.5703125" style="120" customWidth="1"/>
    <col min="15876" max="15880" width="0" style="120" hidden="1" customWidth="1"/>
    <col min="15881" max="16128" width="9.140625" style="120"/>
    <col min="16129" max="16129" width="26" style="120" customWidth="1"/>
    <col min="16130" max="16130" width="35.7109375" style="120" customWidth="1"/>
    <col min="16131" max="16131" width="14.5703125" style="120" customWidth="1"/>
    <col min="16132" max="16136" width="0" style="120" hidden="1" customWidth="1"/>
    <col min="16137" max="16384" width="9.140625" style="120"/>
  </cols>
  <sheetData>
    <row r="2" spans="1:8" x14ac:dyDescent="0.25">
      <c r="B2" s="235" t="s">
        <v>462</v>
      </c>
      <c r="C2" s="235"/>
      <c r="D2" s="235"/>
      <c r="E2" s="235"/>
    </row>
    <row r="3" spans="1:8" x14ac:dyDescent="0.25">
      <c r="B3" s="235" t="s">
        <v>123</v>
      </c>
      <c r="C3" s="235"/>
      <c r="D3" s="235"/>
      <c r="E3" s="235"/>
    </row>
    <row r="4" spans="1:8" x14ac:dyDescent="0.25">
      <c r="B4" s="235" t="s">
        <v>124</v>
      </c>
      <c r="C4" s="235"/>
      <c r="D4" s="235"/>
      <c r="E4" s="235"/>
    </row>
    <row r="5" spans="1:8" x14ac:dyDescent="0.25">
      <c r="B5" s="236" t="s">
        <v>125</v>
      </c>
      <c r="C5" s="236"/>
      <c r="D5" s="121"/>
      <c r="E5" s="121"/>
    </row>
    <row r="6" spans="1:8" x14ac:dyDescent="0.25">
      <c r="B6" s="235" t="s">
        <v>463</v>
      </c>
      <c r="C6" s="235"/>
      <c r="D6" s="235"/>
      <c r="E6" s="235"/>
    </row>
    <row r="9" spans="1:8" ht="32.25" customHeight="1" x14ac:dyDescent="0.25">
      <c r="A9" s="237" t="s">
        <v>564</v>
      </c>
      <c r="B9" s="237"/>
      <c r="C9" s="237"/>
      <c r="D9" s="237"/>
      <c r="E9" s="237"/>
      <c r="F9" s="237"/>
      <c r="G9" s="237"/>
    </row>
    <row r="12" spans="1:8" x14ac:dyDescent="0.25">
      <c r="A12" s="157"/>
      <c r="B12" s="157"/>
      <c r="C12" s="232" t="s">
        <v>126</v>
      </c>
      <c r="D12" s="232"/>
      <c r="E12" s="232"/>
      <c r="F12" s="232"/>
      <c r="G12" s="232"/>
      <c r="H12" s="232"/>
    </row>
    <row r="13" spans="1:8" x14ac:dyDescent="0.25">
      <c r="A13" s="233" t="s">
        <v>127</v>
      </c>
      <c r="B13" s="234" t="s">
        <v>4</v>
      </c>
      <c r="C13" s="234" t="s">
        <v>146</v>
      </c>
      <c r="D13" s="158"/>
      <c r="E13" s="158"/>
      <c r="F13" s="158"/>
      <c r="G13" s="158"/>
      <c r="H13" s="159"/>
    </row>
    <row r="14" spans="1:8" x14ac:dyDescent="0.25">
      <c r="A14" s="233"/>
      <c r="B14" s="234"/>
      <c r="C14" s="234"/>
      <c r="D14" s="160" t="s">
        <v>129</v>
      </c>
      <c r="E14" s="13"/>
      <c r="F14" s="13"/>
      <c r="G14" s="13"/>
      <c r="H14" s="127" t="s">
        <v>128</v>
      </c>
    </row>
    <row r="15" spans="1:8" ht="45" x14ac:dyDescent="0.25">
      <c r="A15" s="123" t="s">
        <v>130</v>
      </c>
      <c r="B15" s="125" t="s">
        <v>131</v>
      </c>
      <c r="C15" s="123">
        <v>0</v>
      </c>
      <c r="D15" s="123"/>
      <c r="H15" s="123"/>
    </row>
    <row r="16" spans="1:8" ht="30" x14ac:dyDescent="0.25">
      <c r="A16" s="123" t="s">
        <v>132</v>
      </c>
      <c r="B16" s="125" t="s">
        <v>133</v>
      </c>
      <c r="C16" s="123">
        <v>0</v>
      </c>
      <c r="D16" s="123"/>
      <c r="H16" s="123"/>
    </row>
    <row r="17" spans="1:8" ht="30" x14ac:dyDescent="0.25">
      <c r="A17" s="123" t="s">
        <v>134</v>
      </c>
      <c r="B17" s="125" t="s">
        <v>135</v>
      </c>
      <c r="C17" s="123">
        <v>-2217.6999999999998</v>
      </c>
      <c r="D17" s="123"/>
      <c r="H17" s="123"/>
    </row>
    <row r="18" spans="1:8" ht="45" x14ac:dyDescent="0.25">
      <c r="A18" s="123" t="s">
        <v>136</v>
      </c>
      <c r="B18" s="125" t="s">
        <v>137</v>
      </c>
      <c r="C18" s="123">
        <v>2217.6999999999998</v>
      </c>
      <c r="D18" s="123"/>
      <c r="H18" s="123"/>
    </row>
    <row r="19" spans="1:8" ht="45" x14ac:dyDescent="0.25">
      <c r="A19" s="123" t="s">
        <v>138</v>
      </c>
      <c r="B19" s="125" t="s">
        <v>139</v>
      </c>
      <c r="C19" s="123">
        <v>0</v>
      </c>
      <c r="D19" s="123"/>
      <c r="H19" s="123"/>
    </row>
    <row r="20" spans="1:8" ht="45" x14ac:dyDescent="0.25">
      <c r="A20" s="123" t="s">
        <v>140</v>
      </c>
      <c r="B20" s="125" t="s">
        <v>141</v>
      </c>
      <c r="C20" s="123">
        <v>0</v>
      </c>
      <c r="D20" s="123"/>
      <c r="H20" s="123"/>
    </row>
  </sheetData>
  <mergeCells count="10">
    <mergeCell ref="C12:H12"/>
    <mergeCell ref="A13:A14"/>
    <mergeCell ref="B13:B14"/>
    <mergeCell ref="C13:C14"/>
    <mergeCell ref="B2:E2"/>
    <mergeCell ref="B3:E3"/>
    <mergeCell ref="B4:E4"/>
    <mergeCell ref="B5:C5"/>
    <mergeCell ref="B6:E6"/>
    <mergeCell ref="A9:G9"/>
  </mergeCells>
  <pageMargins left="0.70866141732283472" right="0.70866141732283472" top="0.74803149606299213" bottom="0.74803149606299213"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0"/>
  <sheetViews>
    <sheetView view="pageBreakPreview" zoomScaleNormal="100" zoomScaleSheetLayoutView="100" workbookViewId="0">
      <selection activeCell="O18" sqref="O18"/>
    </sheetView>
  </sheetViews>
  <sheetFormatPr defaultRowHeight="15" x14ac:dyDescent="0.25"/>
  <cols>
    <col min="1" max="1" width="26" style="120" customWidth="1"/>
    <col min="2" max="2" width="35.7109375" style="120" customWidth="1"/>
    <col min="3" max="3" width="13.140625" style="120" hidden="1" customWidth="1"/>
    <col min="4" max="4" width="13.28515625" style="120" customWidth="1"/>
    <col min="5" max="7" width="9.140625" style="120" hidden="1" customWidth="1"/>
    <col min="8" max="8" width="13" style="120" customWidth="1"/>
    <col min="9" max="9" width="9.140625" style="120" hidden="1" customWidth="1"/>
    <col min="10" max="256" width="9.140625" style="120"/>
    <col min="257" max="257" width="26" style="120" customWidth="1"/>
    <col min="258" max="258" width="35.7109375" style="120" customWidth="1"/>
    <col min="259" max="259" width="0" style="120" hidden="1" customWidth="1"/>
    <col min="260" max="260" width="13.28515625" style="120" customWidth="1"/>
    <col min="261" max="263" width="0" style="120" hidden="1" customWidth="1"/>
    <col min="264" max="264" width="13" style="120" customWidth="1"/>
    <col min="265" max="265" width="0" style="120" hidden="1" customWidth="1"/>
    <col min="266" max="512" width="9.140625" style="120"/>
    <col min="513" max="513" width="26" style="120" customWidth="1"/>
    <col min="514" max="514" width="35.7109375" style="120" customWidth="1"/>
    <col min="515" max="515" width="0" style="120" hidden="1" customWidth="1"/>
    <col min="516" max="516" width="13.28515625" style="120" customWidth="1"/>
    <col min="517" max="519" width="0" style="120" hidden="1" customWidth="1"/>
    <col min="520" max="520" width="13" style="120" customWidth="1"/>
    <col min="521" max="521" width="0" style="120" hidden="1" customWidth="1"/>
    <col min="522" max="768" width="9.140625" style="120"/>
    <col min="769" max="769" width="26" style="120" customWidth="1"/>
    <col min="770" max="770" width="35.7109375" style="120" customWidth="1"/>
    <col min="771" max="771" width="0" style="120" hidden="1" customWidth="1"/>
    <col min="772" max="772" width="13.28515625" style="120" customWidth="1"/>
    <col min="773" max="775" width="0" style="120" hidden="1" customWidth="1"/>
    <col min="776" max="776" width="13" style="120" customWidth="1"/>
    <col min="777" max="777" width="0" style="120" hidden="1" customWidth="1"/>
    <col min="778" max="1024" width="9.140625" style="120"/>
    <col min="1025" max="1025" width="26" style="120" customWidth="1"/>
    <col min="1026" max="1026" width="35.7109375" style="120" customWidth="1"/>
    <col min="1027" max="1027" width="0" style="120" hidden="1" customWidth="1"/>
    <col min="1028" max="1028" width="13.28515625" style="120" customWidth="1"/>
    <col min="1029" max="1031" width="0" style="120" hidden="1" customWidth="1"/>
    <col min="1032" max="1032" width="13" style="120" customWidth="1"/>
    <col min="1033" max="1033" width="0" style="120" hidden="1" customWidth="1"/>
    <col min="1034" max="1280" width="9.140625" style="120"/>
    <col min="1281" max="1281" width="26" style="120" customWidth="1"/>
    <col min="1282" max="1282" width="35.7109375" style="120" customWidth="1"/>
    <col min="1283" max="1283" width="0" style="120" hidden="1" customWidth="1"/>
    <col min="1284" max="1284" width="13.28515625" style="120" customWidth="1"/>
    <col min="1285" max="1287" width="0" style="120" hidden="1" customWidth="1"/>
    <col min="1288" max="1288" width="13" style="120" customWidth="1"/>
    <col min="1289" max="1289" width="0" style="120" hidden="1" customWidth="1"/>
    <col min="1290" max="1536" width="9.140625" style="120"/>
    <col min="1537" max="1537" width="26" style="120" customWidth="1"/>
    <col min="1538" max="1538" width="35.7109375" style="120" customWidth="1"/>
    <col min="1539" max="1539" width="0" style="120" hidden="1" customWidth="1"/>
    <col min="1540" max="1540" width="13.28515625" style="120" customWidth="1"/>
    <col min="1541" max="1543" width="0" style="120" hidden="1" customWidth="1"/>
    <col min="1544" max="1544" width="13" style="120" customWidth="1"/>
    <col min="1545" max="1545" width="0" style="120" hidden="1" customWidth="1"/>
    <col min="1546" max="1792" width="9.140625" style="120"/>
    <col min="1793" max="1793" width="26" style="120" customWidth="1"/>
    <col min="1794" max="1794" width="35.7109375" style="120" customWidth="1"/>
    <col min="1795" max="1795" width="0" style="120" hidden="1" customWidth="1"/>
    <col min="1796" max="1796" width="13.28515625" style="120" customWidth="1"/>
    <col min="1797" max="1799" width="0" style="120" hidden="1" customWidth="1"/>
    <col min="1800" max="1800" width="13" style="120" customWidth="1"/>
    <col min="1801" max="1801" width="0" style="120" hidden="1" customWidth="1"/>
    <col min="1802" max="2048" width="9.140625" style="120"/>
    <col min="2049" max="2049" width="26" style="120" customWidth="1"/>
    <col min="2050" max="2050" width="35.7109375" style="120" customWidth="1"/>
    <col min="2051" max="2051" width="0" style="120" hidden="1" customWidth="1"/>
    <col min="2052" max="2052" width="13.28515625" style="120" customWidth="1"/>
    <col min="2053" max="2055" width="0" style="120" hidden="1" customWidth="1"/>
    <col min="2056" max="2056" width="13" style="120" customWidth="1"/>
    <col min="2057" max="2057" width="0" style="120" hidden="1" customWidth="1"/>
    <col min="2058" max="2304" width="9.140625" style="120"/>
    <col min="2305" max="2305" width="26" style="120" customWidth="1"/>
    <col min="2306" max="2306" width="35.7109375" style="120" customWidth="1"/>
    <col min="2307" max="2307" width="0" style="120" hidden="1" customWidth="1"/>
    <col min="2308" max="2308" width="13.28515625" style="120" customWidth="1"/>
    <col min="2309" max="2311" width="0" style="120" hidden="1" customWidth="1"/>
    <col min="2312" max="2312" width="13" style="120" customWidth="1"/>
    <col min="2313" max="2313" width="0" style="120" hidden="1" customWidth="1"/>
    <col min="2314" max="2560" width="9.140625" style="120"/>
    <col min="2561" max="2561" width="26" style="120" customWidth="1"/>
    <col min="2562" max="2562" width="35.7109375" style="120" customWidth="1"/>
    <col min="2563" max="2563" width="0" style="120" hidden="1" customWidth="1"/>
    <col min="2564" max="2564" width="13.28515625" style="120" customWidth="1"/>
    <col min="2565" max="2567" width="0" style="120" hidden="1" customWidth="1"/>
    <col min="2568" max="2568" width="13" style="120" customWidth="1"/>
    <col min="2569" max="2569" width="0" style="120" hidden="1" customWidth="1"/>
    <col min="2570" max="2816" width="9.140625" style="120"/>
    <col min="2817" max="2817" width="26" style="120" customWidth="1"/>
    <col min="2818" max="2818" width="35.7109375" style="120" customWidth="1"/>
    <col min="2819" max="2819" width="0" style="120" hidden="1" customWidth="1"/>
    <col min="2820" max="2820" width="13.28515625" style="120" customWidth="1"/>
    <col min="2821" max="2823" width="0" style="120" hidden="1" customWidth="1"/>
    <col min="2824" max="2824" width="13" style="120" customWidth="1"/>
    <col min="2825" max="2825" width="0" style="120" hidden="1" customWidth="1"/>
    <col min="2826" max="3072" width="9.140625" style="120"/>
    <col min="3073" max="3073" width="26" style="120" customWidth="1"/>
    <col min="3074" max="3074" width="35.7109375" style="120" customWidth="1"/>
    <col min="3075" max="3075" width="0" style="120" hidden="1" customWidth="1"/>
    <col min="3076" max="3076" width="13.28515625" style="120" customWidth="1"/>
    <col min="3077" max="3079" width="0" style="120" hidden="1" customWidth="1"/>
    <col min="3080" max="3080" width="13" style="120" customWidth="1"/>
    <col min="3081" max="3081" width="0" style="120" hidden="1" customWidth="1"/>
    <col min="3082" max="3328" width="9.140625" style="120"/>
    <col min="3329" max="3329" width="26" style="120" customWidth="1"/>
    <col min="3330" max="3330" width="35.7109375" style="120" customWidth="1"/>
    <col min="3331" max="3331" width="0" style="120" hidden="1" customWidth="1"/>
    <col min="3332" max="3332" width="13.28515625" style="120" customWidth="1"/>
    <col min="3333" max="3335" width="0" style="120" hidden="1" customWidth="1"/>
    <col min="3336" max="3336" width="13" style="120" customWidth="1"/>
    <col min="3337" max="3337" width="0" style="120" hidden="1" customWidth="1"/>
    <col min="3338" max="3584" width="9.140625" style="120"/>
    <col min="3585" max="3585" width="26" style="120" customWidth="1"/>
    <col min="3586" max="3586" width="35.7109375" style="120" customWidth="1"/>
    <col min="3587" max="3587" width="0" style="120" hidden="1" customWidth="1"/>
    <col min="3588" max="3588" width="13.28515625" style="120" customWidth="1"/>
    <col min="3589" max="3591" width="0" style="120" hidden="1" customWidth="1"/>
    <col min="3592" max="3592" width="13" style="120" customWidth="1"/>
    <col min="3593" max="3593" width="0" style="120" hidden="1" customWidth="1"/>
    <col min="3594" max="3840" width="9.140625" style="120"/>
    <col min="3841" max="3841" width="26" style="120" customWidth="1"/>
    <col min="3842" max="3842" width="35.7109375" style="120" customWidth="1"/>
    <col min="3843" max="3843" width="0" style="120" hidden="1" customWidth="1"/>
    <col min="3844" max="3844" width="13.28515625" style="120" customWidth="1"/>
    <col min="3845" max="3847" width="0" style="120" hidden="1" customWidth="1"/>
    <col min="3848" max="3848" width="13" style="120" customWidth="1"/>
    <col min="3849" max="3849" width="0" style="120" hidden="1" customWidth="1"/>
    <col min="3850" max="4096" width="9.140625" style="120"/>
    <col min="4097" max="4097" width="26" style="120" customWidth="1"/>
    <col min="4098" max="4098" width="35.7109375" style="120" customWidth="1"/>
    <col min="4099" max="4099" width="0" style="120" hidden="1" customWidth="1"/>
    <col min="4100" max="4100" width="13.28515625" style="120" customWidth="1"/>
    <col min="4101" max="4103" width="0" style="120" hidden="1" customWidth="1"/>
    <col min="4104" max="4104" width="13" style="120" customWidth="1"/>
    <col min="4105" max="4105" width="0" style="120" hidden="1" customWidth="1"/>
    <col min="4106" max="4352" width="9.140625" style="120"/>
    <col min="4353" max="4353" width="26" style="120" customWidth="1"/>
    <col min="4354" max="4354" width="35.7109375" style="120" customWidth="1"/>
    <col min="4355" max="4355" width="0" style="120" hidden="1" customWidth="1"/>
    <col min="4356" max="4356" width="13.28515625" style="120" customWidth="1"/>
    <col min="4357" max="4359" width="0" style="120" hidden="1" customWidth="1"/>
    <col min="4360" max="4360" width="13" style="120" customWidth="1"/>
    <col min="4361" max="4361" width="0" style="120" hidden="1" customWidth="1"/>
    <col min="4362" max="4608" width="9.140625" style="120"/>
    <col min="4609" max="4609" width="26" style="120" customWidth="1"/>
    <col min="4610" max="4610" width="35.7109375" style="120" customWidth="1"/>
    <col min="4611" max="4611" width="0" style="120" hidden="1" customWidth="1"/>
    <col min="4612" max="4612" width="13.28515625" style="120" customWidth="1"/>
    <col min="4613" max="4615" width="0" style="120" hidden="1" customWidth="1"/>
    <col min="4616" max="4616" width="13" style="120" customWidth="1"/>
    <col min="4617" max="4617" width="0" style="120" hidden="1" customWidth="1"/>
    <col min="4618" max="4864" width="9.140625" style="120"/>
    <col min="4865" max="4865" width="26" style="120" customWidth="1"/>
    <col min="4866" max="4866" width="35.7109375" style="120" customWidth="1"/>
    <col min="4867" max="4867" width="0" style="120" hidden="1" customWidth="1"/>
    <col min="4868" max="4868" width="13.28515625" style="120" customWidth="1"/>
    <col min="4869" max="4871" width="0" style="120" hidden="1" customWidth="1"/>
    <col min="4872" max="4872" width="13" style="120" customWidth="1"/>
    <col min="4873" max="4873" width="0" style="120" hidden="1" customWidth="1"/>
    <col min="4874" max="5120" width="9.140625" style="120"/>
    <col min="5121" max="5121" width="26" style="120" customWidth="1"/>
    <col min="5122" max="5122" width="35.7109375" style="120" customWidth="1"/>
    <col min="5123" max="5123" width="0" style="120" hidden="1" customWidth="1"/>
    <col min="5124" max="5124" width="13.28515625" style="120" customWidth="1"/>
    <col min="5125" max="5127" width="0" style="120" hidden="1" customWidth="1"/>
    <col min="5128" max="5128" width="13" style="120" customWidth="1"/>
    <col min="5129" max="5129" width="0" style="120" hidden="1" customWidth="1"/>
    <col min="5130" max="5376" width="9.140625" style="120"/>
    <col min="5377" max="5377" width="26" style="120" customWidth="1"/>
    <col min="5378" max="5378" width="35.7109375" style="120" customWidth="1"/>
    <col min="5379" max="5379" width="0" style="120" hidden="1" customWidth="1"/>
    <col min="5380" max="5380" width="13.28515625" style="120" customWidth="1"/>
    <col min="5381" max="5383" width="0" style="120" hidden="1" customWidth="1"/>
    <col min="5384" max="5384" width="13" style="120" customWidth="1"/>
    <col min="5385" max="5385" width="0" style="120" hidden="1" customWidth="1"/>
    <col min="5386" max="5632" width="9.140625" style="120"/>
    <col min="5633" max="5633" width="26" style="120" customWidth="1"/>
    <col min="5634" max="5634" width="35.7109375" style="120" customWidth="1"/>
    <col min="5635" max="5635" width="0" style="120" hidden="1" customWidth="1"/>
    <col min="5636" max="5636" width="13.28515625" style="120" customWidth="1"/>
    <col min="5637" max="5639" width="0" style="120" hidden="1" customWidth="1"/>
    <col min="5640" max="5640" width="13" style="120" customWidth="1"/>
    <col min="5641" max="5641" width="0" style="120" hidden="1" customWidth="1"/>
    <col min="5642" max="5888" width="9.140625" style="120"/>
    <col min="5889" max="5889" width="26" style="120" customWidth="1"/>
    <col min="5890" max="5890" width="35.7109375" style="120" customWidth="1"/>
    <col min="5891" max="5891" width="0" style="120" hidden="1" customWidth="1"/>
    <col min="5892" max="5892" width="13.28515625" style="120" customWidth="1"/>
    <col min="5893" max="5895" width="0" style="120" hidden="1" customWidth="1"/>
    <col min="5896" max="5896" width="13" style="120" customWidth="1"/>
    <col min="5897" max="5897" width="0" style="120" hidden="1" customWidth="1"/>
    <col min="5898" max="6144" width="9.140625" style="120"/>
    <col min="6145" max="6145" width="26" style="120" customWidth="1"/>
    <col min="6146" max="6146" width="35.7109375" style="120" customWidth="1"/>
    <col min="6147" max="6147" width="0" style="120" hidden="1" customWidth="1"/>
    <col min="6148" max="6148" width="13.28515625" style="120" customWidth="1"/>
    <col min="6149" max="6151" width="0" style="120" hidden="1" customWidth="1"/>
    <col min="6152" max="6152" width="13" style="120" customWidth="1"/>
    <col min="6153" max="6153" width="0" style="120" hidden="1" customWidth="1"/>
    <col min="6154" max="6400" width="9.140625" style="120"/>
    <col min="6401" max="6401" width="26" style="120" customWidth="1"/>
    <col min="6402" max="6402" width="35.7109375" style="120" customWidth="1"/>
    <col min="6403" max="6403" width="0" style="120" hidden="1" customWidth="1"/>
    <col min="6404" max="6404" width="13.28515625" style="120" customWidth="1"/>
    <col min="6405" max="6407" width="0" style="120" hidden="1" customWidth="1"/>
    <col min="6408" max="6408" width="13" style="120" customWidth="1"/>
    <col min="6409" max="6409" width="0" style="120" hidden="1" customWidth="1"/>
    <col min="6410" max="6656" width="9.140625" style="120"/>
    <col min="6657" max="6657" width="26" style="120" customWidth="1"/>
    <col min="6658" max="6658" width="35.7109375" style="120" customWidth="1"/>
    <col min="6659" max="6659" width="0" style="120" hidden="1" customWidth="1"/>
    <col min="6660" max="6660" width="13.28515625" style="120" customWidth="1"/>
    <col min="6661" max="6663" width="0" style="120" hidden="1" customWidth="1"/>
    <col min="6664" max="6664" width="13" style="120" customWidth="1"/>
    <col min="6665" max="6665" width="0" style="120" hidden="1" customWidth="1"/>
    <col min="6666" max="6912" width="9.140625" style="120"/>
    <col min="6913" max="6913" width="26" style="120" customWidth="1"/>
    <col min="6914" max="6914" width="35.7109375" style="120" customWidth="1"/>
    <col min="6915" max="6915" width="0" style="120" hidden="1" customWidth="1"/>
    <col min="6916" max="6916" width="13.28515625" style="120" customWidth="1"/>
    <col min="6917" max="6919" width="0" style="120" hidden="1" customWidth="1"/>
    <col min="6920" max="6920" width="13" style="120" customWidth="1"/>
    <col min="6921" max="6921" width="0" style="120" hidden="1" customWidth="1"/>
    <col min="6922" max="7168" width="9.140625" style="120"/>
    <col min="7169" max="7169" width="26" style="120" customWidth="1"/>
    <col min="7170" max="7170" width="35.7109375" style="120" customWidth="1"/>
    <col min="7171" max="7171" width="0" style="120" hidden="1" customWidth="1"/>
    <col min="7172" max="7172" width="13.28515625" style="120" customWidth="1"/>
    <col min="7173" max="7175" width="0" style="120" hidden="1" customWidth="1"/>
    <col min="7176" max="7176" width="13" style="120" customWidth="1"/>
    <col min="7177" max="7177" width="0" style="120" hidden="1" customWidth="1"/>
    <col min="7178" max="7424" width="9.140625" style="120"/>
    <col min="7425" max="7425" width="26" style="120" customWidth="1"/>
    <col min="7426" max="7426" width="35.7109375" style="120" customWidth="1"/>
    <col min="7427" max="7427" width="0" style="120" hidden="1" customWidth="1"/>
    <col min="7428" max="7428" width="13.28515625" style="120" customWidth="1"/>
    <col min="7429" max="7431" width="0" style="120" hidden="1" customWidth="1"/>
    <col min="7432" max="7432" width="13" style="120" customWidth="1"/>
    <col min="7433" max="7433" width="0" style="120" hidden="1" customWidth="1"/>
    <col min="7434" max="7680" width="9.140625" style="120"/>
    <col min="7681" max="7681" width="26" style="120" customWidth="1"/>
    <col min="7682" max="7682" width="35.7109375" style="120" customWidth="1"/>
    <col min="7683" max="7683" width="0" style="120" hidden="1" customWidth="1"/>
    <col min="7684" max="7684" width="13.28515625" style="120" customWidth="1"/>
    <col min="7685" max="7687" width="0" style="120" hidden="1" customWidth="1"/>
    <col min="7688" max="7688" width="13" style="120" customWidth="1"/>
    <col min="7689" max="7689" width="0" style="120" hidden="1" customWidth="1"/>
    <col min="7690" max="7936" width="9.140625" style="120"/>
    <col min="7937" max="7937" width="26" style="120" customWidth="1"/>
    <col min="7938" max="7938" width="35.7109375" style="120" customWidth="1"/>
    <col min="7939" max="7939" width="0" style="120" hidden="1" customWidth="1"/>
    <col min="7940" max="7940" width="13.28515625" style="120" customWidth="1"/>
    <col min="7941" max="7943" width="0" style="120" hidden="1" customWidth="1"/>
    <col min="7944" max="7944" width="13" style="120" customWidth="1"/>
    <col min="7945" max="7945" width="0" style="120" hidden="1" customWidth="1"/>
    <col min="7946" max="8192" width="9.140625" style="120"/>
    <col min="8193" max="8193" width="26" style="120" customWidth="1"/>
    <col min="8194" max="8194" width="35.7109375" style="120" customWidth="1"/>
    <col min="8195" max="8195" width="0" style="120" hidden="1" customWidth="1"/>
    <col min="8196" max="8196" width="13.28515625" style="120" customWidth="1"/>
    <col min="8197" max="8199" width="0" style="120" hidden="1" customWidth="1"/>
    <col min="8200" max="8200" width="13" style="120" customWidth="1"/>
    <col min="8201" max="8201" width="0" style="120" hidden="1" customWidth="1"/>
    <col min="8202" max="8448" width="9.140625" style="120"/>
    <col min="8449" max="8449" width="26" style="120" customWidth="1"/>
    <col min="8450" max="8450" width="35.7109375" style="120" customWidth="1"/>
    <col min="8451" max="8451" width="0" style="120" hidden="1" customWidth="1"/>
    <col min="8452" max="8452" width="13.28515625" style="120" customWidth="1"/>
    <col min="8453" max="8455" width="0" style="120" hidden="1" customWidth="1"/>
    <col min="8456" max="8456" width="13" style="120" customWidth="1"/>
    <col min="8457" max="8457" width="0" style="120" hidden="1" customWidth="1"/>
    <col min="8458" max="8704" width="9.140625" style="120"/>
    <col min="8705" max="8705" width="26" style="120" customWidth="1"/>
    <col min="8706" max="8706" width="35.7109375" style="120" customWidth="1"/>
    <col min="8707" max="8707" width="0" style="120" hidden="1" customWidth="1"/>
    <col min="8708" max="8708" width="13.28515625" style="120" customWidth="1"/>
    <col min="8709" max="8711" width="0" style="120" hidden="1" customWidth="1"/>
    <col min="8712" max="8712" width="13" style="120" customWidth="1"/>
    <col min="8713" max="8713" width="0" style="120" hidden="1" customWidth="1"/>
    <col min="8714" max="8960" width="9.140625" style="120"/>
    <col min="8961" max="8961" width="26" style="120" customWidth="1"/>
    <col min="8962" max="8962" width="35.7109375" style="120" customWidth="1"/>
    <col min="8963" max="8963" width="0" style="120" hidden="1" customWidth="1"/>
    <col min="8964" max="8964" width="13.28515625" style="120" customWidth="1"/>
    <col min="8965" max="8967" width="0" style="120" hidden="1" customWidth="1"/>
    <col min="8968" max="8968" width="13" style="120" customWidth="1"/>
    <col min="8969" max="8969" width="0" style="120" hidden="1" customWidth="1"/>
    <col min="8970" max="9216" width="9.140625" style="120"/>
    <col min="9217" max="9217" width="26" style="120" customWidth="1"/>
    <col min="9218" max="9218" width="35.7109375" style="120" customWidth="1"/>
    <col min="9219" max="9219" width="0" style="120" hidden="1" customWidth="1"/>
    <col min="9220" max="9220" width="13.28515625" style="120" customWidth="1"/>
    <col min="9221" max="9223" width="0" style="120" hidden="1" customWidth="1"/>
    <col min="9224" max="9224" width="13" style="120" customWidth="1"/>
    <col min="9225" max="9225" width="0" style="120" hidden="1" customWidth="1"/>
    <col min="9226" max="9472" width="9.140625" style="120"/>
    <col min="9473" max="9473" width="26" style="120" customWidth="1"/>
    <col min="9474" max="9474" width="35.7109375" style="120" customWidth="1"/>
    <col min="9475" max="9475" width="0" style="120" hidden="1" customWidth="1"/>
    <col min="9476" max="9476" width="13.28515625" style="120" customWidth="1"/>
    <col min="9477" max="9479" width="0" style="120" hidden="1" customWidth="1"/>
    <col min="9480" max="9480" width="13" style="120" customWidth="1"/>
    <col min="9481" max="9481" width="0" style="120" hidden="1" customWidth="1"/>
    <col min="9482" max="9728" width="9.140625" style="120"/>
    <col min="9729" max="9729" width="26" style="120" customWidth="1"/>
    <col min="9730" max="9730" width="35.7109375" style="120" customWidth="1"/>
    <col min="9731" max="9731" width="0" style="120" hidden="1" customWidth="1"/>
    <col min="9732" max="9732" width="13.28515625" style="120" customWidth="1"/>
    <col min="9733" max="9735" width="0" style="120" hidden="1" customWidth="1"/>
    <col min="9736" max="9736" width="13" style="120" customWidth="1"/>
    <col min="9737" max="9737" width="0" style="120" hidden="1" customWidth="1"/>
    <col min="9738" max="9984" width="9.140625" style="120"/>
    <col min="9985" max="9985" width="26" style="120" customWidth="1"/>
    <col min="9986" max="9986" width="35.7109375" style="120" customWidth="1"/>
    <col min="9987" max="9987" width="0" style="120" hidden="1" customWidth="1"/>
    <col min="9988" max="9988" width="13.28515625" style="120" customWidth="1"/>
    <col min="9989" max="9991" width="0" style="120" hidden="1" customWidth="1"/>
    <col min="9992" max="9992" width="13" style="120" customWidth="1"/>
    <col min="9993" max="9993" width="0" style="120" hidden="1" customWidth="1"/>
    <col min="9994" max="10240" width="9.140625" style="120"/>
    <col min="10241" max="10241" width="26" style="120" customWidth="1"/>
    <col min="10242" max="10242" width="35.7109375" style="120" customWidth="1"/>
    <col min="10243" max="10243" width="0" style="120" hidden="1" customWidth="1"/>
    <col min="10244" max="10244" width="13.28515625" style="120" customWidth="1"/>
    <col min="10245" max="10247" width="0" style="120" hidden="1" customWidth="1"/>
    <col min="10248" max="10248" width="13" style="120" customWidth="1"/>
    <col min="10249" max="10249" width="0" style="120" hidden="1" customWidth="1"/>
    <col min="10250" max="10496" width="9.140625" style="120"/>
    <col min="10497" max="10497" width="26" style="120" customWidth="1"/>
    <col min="10498" max="10498" width="35.7109375" style="120" customWidth="1"/>
    <col min="10499" max="10499" width="0" style="120" hidden="1" customWidth="1"/>
    <col min="10500" max="10500" width="13.28515625" style="120" customWidth="1"/>
    <col min="10501" max="10503" width="0" style="120" hidden="1" customWidth="1"/>
    <col min="10504" max="10504" width="13" style="120" customWidth="1"/>
    <col min="10505" max="10505" width="0" style="120" hidden="1" customWidth="1"/>
    <col min="10506" max="10752" width="9.140625" style="120"/>
    <col min="10753" max="10753" width="26" style="120" customWidth="1"/>
    <col min="10754" max="10754" width="35.7109375" style="120" customWidth="1"/>
    <col min="10755" max="10755" width="0" style="120" hidden="1" customWidth="1"/>
    <col min="10756" max="10756" width="13.28515625" style="120" customWidth="1"/>
    <col min="10757" max="10759" width="0" style="120" hidden="1" customWidth="1"/>
    <col min="10760" max="10760" width="13" style="120" customWidth="1"/>
    <col min="10761" max="10761" width="0" style="120" hidden="1" customWidth="1"/>
    <col min="10762" max="11008" width="9.140625" style="120"/>
    <col min="11009" max="11009" width="26" style="120" customWidth="1"/>
    <col min="11010" max="11010" width="35.7109375" style="120" customWidth="1"/>
    <col min="11011" max="11011" width="0" style="120" hidden="1" customWidth="1"/>
    <col min="11012" max="11012" width="13.28515625" style="120" customWidth="1"/>
    <col min="11013" max="11015" width="0" style="120" hidden="1" customWidth="1"/>
    <col min="11016" max="11016" width="13" style="120" customWidth="1"/>
    <col min="11017" max="11017" width="0" style="120" hidden="1" customWidth="1"/>
    <col min="11018" max="11264" width="9.140625" style="120"/>
    <col min="11265" max="11265" width="26" style="120" customWidth="1"/>
    <col min="11266" max="11266" width="35.7109375" style="120" customWidth="1"/>
    <col min="11267" max="11267" width="0" style="120" hidden="1" customWidth="1"/>
    <col min="11268" max="11268" width="13.28515625" style="120" customWidth="1"/>
    <col min="11269" max="11271" width="0" style="120" hidden="1" customWidth="1"/>
    <col min="11272" max="11272" width="13" style="120" customWidth="1"/>
    <col min="11273" max="11273" width="0" style="120" hidden="1" customWidth="1"/>
    <col min="11274" max="11520" width="9.140625" style="120"/>
    <col min="11521" max="11521" width="26" style="120" customWidth="1"/>
    <col min="11522" max="11522" width="35.7109375" style="120" customWidth="1"/>
    <col min="11523" max="11523" width="0" style="120" hidden="1" customWidth="1"/>
    <col min="11524" max="11524" width="13.28515625" style="120" customWidth="1"/>
    <col min="11525" max="11527" width="0" style="120" hidden="1" customWidth="1"/>
    <col min="11528" max="11528" width="13" style="120" customWidth="1"/>
    <col min="11529" max="11529" width="0" style="120" hidden="1" customWidth="1"/>
    <col min="11530" max="11776" width="9.140625" style="120"/>
    <col min="11777" max="11777" width="26" style="120" customWidth="1"/>
    <col min="11778" max="11778" width="35.7109375" style="120" customWidth="1"/>
    <col min="11779" max="11779" width="0" style="120" hidden="1" customWidth="1"/>
    <col min="11780" max="11780" width="13.28515625" style="120" customWidth="1"/>
    <col min="11781" max="11783" width="0" style="120" hidden="1" customWidth="1"/>
    <col min="11784" max="11784" width="13" style="120" customWidth="1"/>
    <col min="11785" max="11785" width="0" style="120" hidden="1" customWidth="1"/>
    <col min="11786" max="12032" width="9.140625" style="120"/>
    <col min="12033" max="12033" width="26" style="120" customWidth="1"/>
    <col min="12034" max="12034" width="35.7109375" style="120" customWidth="1"/>
    <col min="12035" max="12035" width="0" style="120" hidden="1" customWidth="1"/>
    <col min="12036" max="12036" width="13.28515625" style="120" customWidth="1"/>
    <col min="12037" max="12039" width="0" style="120" hidden="1" customWidth="1"/>
    <col min="12040" max="12040" width="13" style="120" customWidth="1"/>
    <col min="12041" max="12041" width="0" style="120" hidden="1" customWidth="1"/>
    <col min="12042" max="12288" width="9.140625" style="120"/>
    <col min="12289" max="12289" width="26" style="120" customWidth="1"/>
    <col min="12290" max="12290" width="35.7109375" style="120" customWidth="1"/>
    <col min="12291" max="12291" width="0" style="120" hidden="1" customWidth="1"/>
    <col min="12292" max="12292" width="13.28515625" style="120" customWidth="1"/>
    <col min="12293" max="12295" width="0" style="120" hidden="1" customWidth="1"/>
    <col min="12296" max="12296" width="13" style="120" customWidth="1"/>
    <col min="12297" max="12297" width="0" style="120" hidden="1" customWidth="1"/>
    <col min="12298" max="12544" width="9.140625" style="120"/>
    <col min="12545" max="12545" width="26" style="120" customWidth="1"/>
    <col min="12546" max="12546" width="35.7109375" style="120" customWidth="1"/>
    <col min="12547" max="12547" width="0" style="120" hidden="1" customWidth="1"/>
    <col min="12548" max="12548" width="13.28515625" style="120" customWidth="1"/>
    <col min="12549" max="12551" width="0" style="120" hidden="1" customWidth="1"/>
    <col min="12552" max="12552" width="13" style="120" customWidth="1"/>
    <col min="12553" max="12553" width="0" style="120" hidden="1" customWidth="1"/>
    <col min="12554" max="12800" width="9.140625" style="120"/>
    <col min="12801" max="12801" width="26" style="120" customWidth="1"/>
    <col min="12802" max="12802" width="35.7109375" style="120" customWidth="1"/>
    <col min="12803" max="12803" width="0" style="120" hidden="1" customWidth="1"/>
    <col min="12804" max="12804" width="13.28515625" style="120" customWidth="1"/>
    <col min="12805" max="12807" width="0" style="120" hidden="1" customWidth="1"/>
    <col min="12808" max="12808" width="13" style="120" customWidth="1"/>
    <col min="12809" max="12809" width="0" style="120" hidden="1" customWidth="1"/>
    <col min="12810" max="13056" width="9.140625" style="120"/>
    <col min="13057" max="13057" width="26" style="120" customWidth="1"/>
    <col min="13058" max="13058" width="35.7109375" style="120" customWidth="1"/>
    <col min="13059" max="13059" width="0" style="120" hidden="1" customWidth="1"/>
    <col min="13060" max="13060" width="13.28515625" style="120" customWidth="1"/>
    <col min="13061" max="13063" width="0" style="120" hidden="1" customWidth="1"/>
    <col min="13064" max="13064" width="13" style="120" customWidth="1"/>
    <col min="13065" max="13065" width="0" style="120" hidden="1" customWidth="1"/>
    <col min="13066" max="13312" width="9.140625" style="120"/>
    <col min="13313" max="13313" width="26" style="120" customWidth="1"/>
    <col min="13314" max="13314" width="35.7109375" style="120" customWidth="1"/>
    <col min="13315" max="13315" width="0" style="120" hidden="1" customWidth="1"/>
    <col min="13316" max="13316" width="13.28515625" style="120" customWidth="1"/>
    <col min="13317" max="13319" width="0" style="120" hidden="1" customWidth="1"/>
    <col min="13320" max="13320" width="13" style="120" customWidth="1"/>
    <col min="13321" max="13321" width="0" style="120" hidden="1" customWidth="1"/>
    <col min="13322" max="13568" width="9.140625" style="120"/>
    <col min="13569" max="13569" width="26" style="120" customWidth="1"/>
    <col min="13570" max="13570" width="35.7109375" style="120" customWidth="1"/>
    <col min="13571" max="13571" width="0" style="120" hidden="1" customWidth="1"/>
    <col min="13572" max="13572" width="13.28515625" style="120" customWidth="1"/>
    <col min="13573" max="13575" width="0" style="120" hidden="1" customWidth="1"/>
    <col min="13576" max="13576" width="13" style="120" customWidth="1"/>
    <col min="13577" max="13577" width="0" style="120" hidden="1" customWidth="1"/>
    <col min="13578" max="13824" width="9.140625" style="120"/>
    <col min="13825" max="13825" width="26" style="120" customWidth="1"/>
    <col min="13826" max="13826" width="35.7109375" style="120" customWidth="1"/>
    <col min="13827" max="13827" width="0" style="120" hidden="1" customWidth="1"/>
    <col min="13828" max="13828" width="13.28515625" style="120" customWidth="1"/>
    <col min="13829" max="13831" width="0" style="120" hidden="1" customWidth="1"/>
    <col min="13832" max="13832" width="13" style="120" customWidth="1"/>
    <col min="13833" max="13833" width="0" style="120" hidden="1" customWidth="1"/>
    <col min="13834" max="14080" width="9.140625" style="120"/>
    <col min="14081" max="14081" width="26" style="120" customWidth="1"/>
    <col min="14082" max="14082" width="35.7109375" style="120" customWidth="1"/>
    <col min="14083" max="14083" width="0" style="120" hidden="1" customWidth="1"/>
    <col min="14084" max="14084" width="13.28515625" style="120" customWidth="1"/>
    <col min="14085" max="14087" width="0" style="120" hidden="1" customWidth="1"/>
    <col min="14088" max="14088" width="13" style="120" customWidth="1"/>
    <col min="14089" max="14089" width="0" style="120" hidden="1" customWidth="1"/>
    <col min="14090" max="14336" width="9.140625" style="120"/>
    <col min="14337" max="14337" width="26" style="120" customWidth="1"/>
    <col min="14338" max="14338" width="35.7109375" style="120" customWidth="1"/>
    <col min="14339" max="14339" width="0" style="120" hidden="1" customWidth="1"/>
    <col min="14340" max="14340" width="13.28515625" style="120" customWidth="1"/>
    <col min="14341" max="14343" width="0" style="120" hidden="1" customWidth="1"/>
    <col min="14344" max="14344" width="13" style="120" customWidth="1"/>
    <col min="14345" max="14345" width="0" style="120" hidden="1" customWidth="1"/>
    <col min="14346" max="14592" width="9.140625" style="120"/>
    <col min="14593" max="14593" width="26" style="120" customWidth="1"/>
    <col min="14594" max="14594" width="35.7109375" style="120" customWidth="1"/>
    <col min="14595" max="14595" width="0" style="120" hidden="1" customWidth="1"/>
    <col min="14596" max="14596" width="13.28515625" style="120" customWidth="1"/>
    <col min="14597" max="14599" width="0" style="120" hidden="1" customWidth="1"/>
    <col min="14600" max="14600" width="13" style="120" customWidth="1"/>
    <col min="14601" max="14601" width="0" style="120" hidden="1" customWidth="1"/>
    <col min="14602" max="14848" width="9.140625" style="120"/>
    <col min="14849" max="14849" width="26" style="120" customWidth="1"/>
    <col min="14850" max="14850" width="35.7109375" style="120" customWidth="1"/>
    <col min="14851" max="14851" width="0" style="120" hidden="1" customWidth="1"/>
    <col min="14852" max="14852" width="13.28515625" style="120" customWidth="1"/>
    <col min="14853" max="14855" width="0" style="120" hidden="1" customWidth="1"/>
    <col min="14856" max="14856" width="13" style="120" customWidth="1"/>
    <col min="14857" max="14857" width="0" style="120" hidden="1" customWidth="1"/>
    <col min="14858" max="15104" width="9.140625" style="120"/>
    <col min="15105" max="15105" width="26" style="120" customWidth="1"/>
    <col min="15106" max="15106" width="35.7109375" style="120" customWidth="1"/>
    <col min="15107" max="15107" width="0" style="120" hidden="1" customWidth="1"/>
    <col min="15108" max="15108" width="13.28515625" style="120" customWidth="1"/>
    <col min="15109" max="15111" width="0" style="120" hidden="1" customWidth="1"/>
    <col min="15112" max="15112" width="13" style="120" customWidth="1"/>
    <col min="15113" max="15113" width="0" style="120" hidden="1" customWidth="1"/>
    <col min="15114" max="15360" width="9.140625" style="120"/>
    <col min="15361" max="15361" width="26" style="120" customWidth="1"/>
    <col min="15362" max="15362" width="35.7109375" style="120" customWidth="1"/>
    <col min="15363" max="15363" width="0" style="120" hidden="1" customWidth="1"/>
    <col min="15364" max="15364" width="13.28515625" style="120" customWidth="1"/>
    <col min="15365" max="15367" width="0" style="120" hidden="1" customWidth="1"/>
    <col min="15368" max="15368" width="13" style="120" customWidth="1"/>
    <col min="15369" max="15369" width="0" style="120" hidden="1" customWidth="1"/>
    <col min="15370" max="15616" width="9.140625" style="120"/>
    <col min="15617" max="15617" width="26" style="120" customWidth="1"/>
    <col min="15618" max="15618" width="35.7109375" style="120" customWidth="1"/>
    <col min="15619" max="15619" width="0" style="120" hidden="1" customWidth="1"/>
    <col min="15620" max="15620" width="13.28515625" style="120" customWidth="1"/>
    <col min="15621" max="15623" width="0" style="120" hidden="1" customWidth="1"/>
    <col min="15624" max="15624" width="13" style="120" customWidth="1"/>
    <col min="15625" max="15625" width="0" style="120" hidden="1" customWidth="1"/>
    <col min="15626" max="15872" width="9.140625" style="120"/>
    <col min="15873" max="15873" width="26" style="120" customWidth="1"/>
    <col min="15874" max="15874" width="35.7109375" style="120" customWidth="1"/>
    <col min="15875" max="15875" width="0" style="120" hidden="1" customWidth="1"/>
    <col min="15876" max="15876" width="13.28515625" style="120" customWidth="1"/>
    <col min="15877" max="15879" width="0" style="120" hidden="1" customWidth="1"/>
    <col min="15880" max="15880" width="13" style="120" customWidth="1"/>
    <col min="15881" max="15881" width="0" style="120" hidden="1" customWidth="1"/>
    <col min="15882" max="16128" width="9.140625" style="120"/>
    <col min="16129" max="16129" width="26" style="120" customWidth="1"/>
    <col min="16130" max="16130" width="35.7109375" style="120" customWidth="1"/>
    <col min="16131" max="16131" width="0" style="120" hidden="1" customWidth="1"/>
    <col min="16132" max="16132" width="13.28515625" style="120" customWidth="1"/>
    <col min="16133" max="16135" width="0" style="120" hidden="1" customWidth="1"/>
    <col min="16136" max="16136" width="13" style="120" customWidth="1"/>
    <col min="16137" max="16137" width="0" style="120" hidden="1" customWidth="1"/>
    <col min="16138" max="16384" width="9.140625" style="120"/>
  </cols>
  <sheetData>
    <row r="2" spans="1:8" x14ac:dyDescent="0.25">
      <c r="B2" s="245" t="s">
        <v>464</v>
      </c>
      <c r="C2" s="245"/>
      <c r="D2" s="245"/>
      <c r="E2" s="245"/>
      <c r="F2" s="245"/>
      <c r="G2" s="245"/>
      <c r="H2" s="245"/>
    </row>
    <row r="3" spans="1:8" x14ac:dyDescent="0.25">
      <c r="B3" s="155" t="s">
        <v>142</v>
      </c>
      <c r="C3" s="155"/>
      <c r="D3" s="155"/>
      <c r="E3" s="155"/>
      <c r="F3" s="155"/>
      <c r="G3" s="155"/>
      <c r="H3" s="155"/>
    </row>
    <row r="4" spans="1:8" x14ac:dyDescent="0.25">
      <c r="B4" s="245" t="s">
        <v>143</v>
      </c>
      <c r="C4" s="245"/>
      <c r="D4" s="245"/>
      <c r="E4" s="245"/>
      <c r="F4" s="245"/>
      <c r="G4" s="245"/>
      <c r="H4" s="245"/>
    </row>
    <row r="5" spans="1:8" x14ac:dyDescent="0.25">
      <c r="B5" s="236" t="s">
        <v>144</v>
      </c>
      <c r="C5" s="236"/>
      <c r="D5" s="236"/>
      <c r="E5" s="236"/>
      <c r="F5" s="236"/>
      <c r="G5" s="236"/>
      <c r="H5" s="236"/>
    </row>
    <row r="6" spans="1:8" x14ac:dyDescent="0.25">
      <c r="B6" s="235" t="s">
        <v>465</v>
      </c>
      <c r="C6" s="235"/>
      <c r="D6" s="235"/>
      <c r="E6" s="235"/>
      <c r="F6" s="235"/>
      <c r="G6" s="235"/>
      <c r="H6" s="235"/>
    </row>
    <row r="8" spans="1:8" hidden="1" x14ac:dyDescent="0.25"/>
    <row r="9" spans="1:8" ht="33" customHeight="1" x14ac:dyDescent="0.25">
      <c r="A9" s="237" t="s">
        <v>565</v>
      </c>
      <c r="B9" s="237"/>
      <c r="C9" s="237"/>
      <c r="D9" s="237"/>
      <c r="E9" s="237"/>
      <c r="F9" s="237"/>
      <c r="G9" s="237"/>
      <c r="H9" s="237"/>
    </row>
    <row r="12" spans="1:8" hidden="1" x14ac:dyDescent="0.25">
      <c r="C12" s="120" t="s">
        <v>145</v>
      </c>
    </row>
    <row r="13" spans="1:8" x14ac:dyDescent="0.25">
      <c r="A13" s="238" t="s">
        <v>127</v>
      </c>
      <c r="B13" s="240" t="s">
        <v>4</v>
      </c>
      <c r="C13" s="242" t="s">
        <v>126</v>
      </c>
      <c r="D13" s="243"/>
      <c r="E13" s="243"/>
      <c r="F13" s="243"/>
      <c r="G13" s="243"/>
      <c r="H13" s="244"/>
    </row>
    <row r="14" spans="1:8" x14ac:dyDescent="0.25">
      <c r="A14" s="239"/>
      <c r="B14" s="241"/>
      <c r="C14" s="156"/>
      <c r="D14" s="127" t="s">
        <v>466</v>
      </c>
      <c r="E14" s="13"/>
      <c r="F14" s="13"/>
      <c r="G14" s="13"/>
      <c r="H14" s="127" t="s">
        <v>566</v>
      </c>
    </row>
    <row r="15" spans="1:8" ht="45" x14ac:dyDescent="0.25">
      <c r="A15" s="123" t="s">
        <v>130</v>
      </c>
      <c r="B15" s="125" t="s">
        <v>131</v>
      </c>
      <c r="C15" s="123"/>
      <c r="D15" s="123">
        <v>0</v>
      </c>
      <c r="H15" s="123">
        <v>0</v>
      </c>
    </row>
    <row r="16" spans="1:8" ht="30" x14ac:dyDescent="0.25">
      <c r="A16" s="123" t="s">
        <v>132</v>
      </c>
      <c r="B16" s="125" t="s">
        <v>133</v>
      </c>
      <c r="C16" s="123"/>
      <c r="D16" s="123">
        <v>0</v>
      </c>
      <c r="H16" s="123">
        <v>0</v>
      </c>
    </row>
    <row r="17" spans="1:8" ht="30" x14ac:dyDescent="0.25">
      <c r="A17" s="123" t="s">
        <v>134</v>
      </c>
      <c r="B17" s="125" t="s">
        <v>135</v>
      </c>
      <c r="C17" s="123"/>
      <c r="D17" s="123">
        <v>-2215.5</v>
      </c>
      <c r="H17" s="123">
        <v>-2211.5</v>
      </c>
    </row>
    <row r="18" spans="1:8" ht="45" x14ac:dyDescent="0.25">
      <c r="A18" s="123" t="s">
        <v>136</v>
      </c>
      <c r="B18" s="125" t="s">
        <v>137</v>
      </c>
      <c r="C18" s="123"/>
      <c r="D18" s="123">
        <v>2215.5</v>
      </c>
      <c r="H18" s="123">
        <v>2211.5</v>
      </c>
    </row>
    <row r="19" spans="1:8" ht="45" x14ac:dyDescent="0.25">
      <c r="A19" s="123" t="s">
        <v>138</v>
      </c>
      <c r="B19" s="125" t="s">
        <v>139</v>
      </c>
      <c r="C19" s="123"/>
      <c r="D19" s="123">
        <v>0</v>
      </c>
      <c r="H19" s="123">
        <v>0</v>
      </c>
    </row>
    <row r="20" spans="1:8" ht="45" x14ac:dyDescent="0.25">
      <c r="A20" s="123" t="s">
        <v>140</v>
      </c>
      <c r="B20" s="125" t="s">
        <v>141</v>
      </c>
      <c r="C20" s="123"/>
      <c r="D20" s="123">
        <v>0</v>
      </c>
      <c r="H20" s="123">
        <v>0</v>
      </c>
    </row>
  </sheetData>
  <mergeCells count="8">
    <mergeCell ref="A13:A14"/>
    <mergeCell ref="B13:B14"/>
    <mergeCell ref="C13:H13"/>
    <mergeCell ref="B2:H2"/>
    <mergeCell ref="B4:H4"/>
    <mergeCell ref="B5:H5"/>
    <mergeCell ref="B6:H6"/>
    <mergeCell ref="A9:H9"/>
  </mergeCells>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BreakPreview" topLeftCell="A53" zoomScaleNormal="100" zoomScaleSheetLayoutView="100" workbookViewId="0">
      <selection activeCell="B6" sqref="B6"/>
    </sheetView>
  </sheetViews>
  <sheetFormatPr defaultRowHeight="15" x14ac:dyDescent="0.25"/>
  <cols>
    <col min="1" max="1" width="23.5703125" style="131" customWidth="1"/>
    <col min="2" max="2" width="66.28515625" style="154" customWidth="1"/>
    <col min="3" max="3" width="11.42578125" style="120" customWidth="1"/>
    <col min="4" max="8" width="9.140625" style="131" hidden="1" customWidth="1"/>
    <col min="9" max="11" width="9.140625" style="120" hidden="1" customWidth="1"/>
    <col min="12" max="256" width="9.140625" style="120"/>
    <col min="257" max="257" width="23.5703125" style="120" customWidth="1"/>
    <col min="258" max="258" width="66.28515625" style="120" customWidth="1"/>
    <col min="259" max="259" width="11.42578125" style="120" customWidth="1"/>
    <col min="260" max="267" width="0" style="120" hidden="1" customWidth="1"/>
    <col min="268" max="512" width="9.140625" style="120"/>
    <col min="513" max="513" width="23.5703125" style="120" customWidth="1"/>
    <col min="514" max="514" width="66.28515625" style="120" customWidth="1"/>
    <col min="515" max="515" width="11.42578125" style="120" customWidth="1"/>
    <col min="516" max="523" width="0" style="120" hidden="1" customWidth="1"/>
    <col min="524" max="768" width="9.140625" style="120"/>
    <col min="769" max="769" width="23.5703125" style="120" customWidth="1"/>
    <col min="770" max="770" width="66.28515625" style="120" customWidth="1"/>
    <col min="771" max="771" width="11.42578125" style="120" customWidth="1"/>
    <col min="772" max="779" width="0" style="120" hidden="1" customWidth="1"/>
    <col min="780" max="1024" width="9.140625" style="120"/>
    <col min="1025" max="1025" width="23.5703125" style="120" customWidth="1"/>
    <col min="1026" max="1026" width="66.28515625" style="120" customWidth="1"/>
    <col min="1027" max="1027" width="11.42578125" style="120" customWidth="1"/>
    <col min="1028" max="1035" width="0" style="120" hidden="1" customWidth="1"/>
    <col min="1036" max="1280" width="9.140625" style="120"/>
    <col min="1281" max="1281" width="23.5703125" style="120" customWidth="1"/>
    <col min="1282" max="1282" width="66.28515625" style="120" customWidth="1"/>
    <col min="1283" max="1283" width="11.42578125" style="120" customWidth="1"/>
    <col min="1284" max="1291" width="0" style="120" hidden="1" customWidth="1"/>
    <col min="1292" max="1536" width="9.140625" style="120"/>
    <col min="1537" max="1537" width="23.5703125" style="120" customWidth="1"/>
    <col min="1538" max="1538" width="66.28515625" style="120" customWidth="1"/>
    <col min="1539" max="1539" width="11.42578125" style="120" customWidth="1"/>
    <col min="1540" max="1547" width="0" style="120" hidden="1" customWidth="1"/>
    <col min="1548" max="1792" width="9.140625" style="120"/>
    <col min="1793" max="1793" width="23.5703125" style="120" customWidth="1"/>
    <col min="1794" max="1794" width="66.28515625" style="120" customWidth="1"/>
    <col min="1795" max="1795" width="11.42578125" style="120" customWidth="1"/>
    <col min="1796" max="1803" width="0" style="120" hidden="1" customWidth="1"/>
    <col min="1804" max="2048" width="9.140625" style="120"/>
    <col min="2049" max="2049" width="23.5703125" style="120" customWidth="1"/>
    <col min="2050" max="2050" width="66.28515625" style="120" customWidth="1"/>
    <col min="2051" max="2051" width="11.42578125" style="120" customWidth="1"/>
    <col min="2052" max="2059" width="0" style="120" hidden="1" customWidth="1"/>
    <col min="2060" max="2304" width="9.140625" style="120"/>
    <col min="2305" max="2305" width="23.5703125" style="120" customWidth="1"/>
    <col min="2306" max="2306" width="66.28515625" style="120" customWidth="1"/>
    <col min="2307" max="2307" width="11.42578125" style="120" customWidth="1"/>
    <col min="2308" max="2315" width="0" style="120" hidden="1" customWidth="1"/>
    <col min="2316" max="2560" width="9.140625" style="120"/>
    <col min="2561" max="2561" width="23.5703125" style="120" customWidth="1"/>
    <col min="2562" max="2562" width="66.28515625" style="120" customWidth="1"/>
    <col min="2563" max="2563" width="11.42578125" style="120" customWidth="1"/>
    <col min="2564" max="2571" width="0" style="120" hidden="1" customWidth="1"/>
    <col min="2572" max="2816" width="9.140625" style="120"/>
    <col min="2817" max="2817" width="23.5703125" style="120" customWidth="1"/>
    <col min="2818" max="2818" width="66.28515625" style="120" customWidth="1"/>
    <col min="2819" max="2819" width="11.42578125" style="120" customWidth="1"/>
    <col min="2820" max="2827" width="0" style="120" hidden="1" customWidth="1"/>
    <col min="2828" max="3072" width="9.140625" style="120"/>
    <col min="3073" max="3073" width="23.5703125" style="120" customWidth="1"/>
    <col min="3074" max="3074" width="66.28515625" style="120" customWidth="1"/>
    <col min="3075" max="3075" width="11.42578125" style="120" customWidth="1"/>
    <col min="3076" max="3083" width="0" style="120" hidden="1" customWidth="1"/>
    <col min="3084" max="3328" width="9.140625" style="120"/>
    <col min="3329" max="3329" width="23.5703125" style="120" customWidth="1"/>
    <col min="3330" max="3330" width="66.28515625" style="120" customWidth="1"/>
    <col min="3331" max="3331" width="11.42578125" style="120" customWidth="1"/>
    <col min="3332" max="3339" width="0" style="120" hidden="1" customWidth="1"/>
    <col min="3340" max="3584" width="9.140625" style="120"/>
    <col min="3585" max="3585" width="23.5703125" style="120" customWidth="1"/>
    <col min="3586" max="3586" width="66.28515625" style="120" customWidth="1"/>
    <col min="3587" max="3587" width="11.42578125" style="120" customWidth="1"/>
    <col min="3588" max="3595" width="0" style="120" hidden="1" customWidth="1"/>
    <col min="3596" max="3840" width="9.140625" style="120"/>
    <col min="3841" max="3841" width="23.5703125" style="120" customWidth="1"/>
    <col min="3842" max="3842" width="66.28515625" style="120" customWidth="1"/>
    <col min="3843" max="3843" width="11.42578125" style="120" customWidth="1"/>
    <col min="3844" max="3851" width="0" style="120" hidden="1" customWidth="1"/>
    <col min="3852" max="4096" width="9.140625" style="120"/>
    <col min="4097" max="4097" width="23.5703125" style="120" customWidth="1"/>
    <col min="4098" max="4098" width="66.28515625" style="120" customWidth="1"/>
    <col min="4099" max="4099" width="11.42578125" style="120" customWidth="1"/>
    <col min="4100" max="4107" width="0" style="120" hidden="1" customWidth="1"/>
    <col min="4108" max="4352" width="9.140625" style="120"/>
    <col min="4353" max="4353" width="23.5703125" style="120" customWidth="1"/>
    <col min="4354" max="4354" width="66.28515625" style="120" customWidth="1"/>
    <col min="4355" max="4355" width="11.42578125" style="120" customWidth="1"/>
    <col min="4356" max="4363" width="0" style="120" hidden="1" customWidth="1"/>
    <col min="4364" max="4608" width="9.140625" style="120"/>
    <col min="4609" max="4609" width="23.5703125" style="120" customWidth="1"/>
    <col min="4610" max="4610" width="66.28515625" style="120" customWidth="1"/>
    <col min="4611" max="4611" width="11.42578125" style="120" customWidth="1"/>
    <col min="4612" max="4619" width="0" style="120" hidden="1" customWidth="1"/>
    <col min="4620" max="4864" width="9.140625" style="120"/>
    <col min="4865" max="4865" width="23.5703125" style="120" customWidth="1"/>
    <col min="4866" max="4866" width="66.28515625" style="120" customWidth="1"/>
    <col min="4867" max="4867" width="11.42578125" style="120" customWidth="1"/>
    <col min="4868" max="4875" width="0" style="120" hidden="1" customWidth="1"/>
    <col min="4876" max="5120" width="9.140625" style="120"/>
    <col min="5121" max="5121" width="23.5703125" style="120" customWidth="1"/>
    <col min="5122" max="5122" width="66.28515625" style="120" customWidth="1"/>
    <col min="5123" max="5123" width="11.42578125" style="120" customWidth="1"/>
    <col min="5124" max="5131" width="0" style="120" hidden="1" customWidth="1"/>
    <col min="5132" max="5376" width="9.140625" style="120"/>
    <col min="5377" max="5377" width="23.5703125" style="120" customWidth="1"/>
    <col min="5378" max="5378" width="66.28515625" style="120" customWidth="1"/>
    <col min="5379" max="5379" width="11.42578125" style="120" customWidth="1"/>
    <col min="5380" max="5387" width="0" style="120" hidden="1" customWidth="1"/>
    <col min="5388" max="5632" width="9.140625" style="120"/>
    <col min="5633" max="5633" width="23.5703125" style="120" customWidth="1"/>
    <col min="5634" max="5634" width="66.28515625" style="120" customWidth="1"/>
    <col min="5635" max="5635" width="11.42578125" style="120" customWidth="1"/>
    <col min="5636" max="5643" width="0" style="120" hidden="1" customWidth="1"/>
    <col min="5644" max="5888" width="9.140625" style="120"/>
    <col min="5889" max="5889" width="23.5703125" style="120" customWidth="1"/>
    <col min="5890" max="5890" width="66.28515625" style="120" customWidth="1"/>
    <col min="5891" max="5891" width="11.42578125" style="120" customWidth="1"/>
    <col min="5892" max="5899" width="0" style="120" hidden="1" customWidth="1"/>
    <col min="5900" max="6144" width="9.140625" style="120"/>
    <col min="6145" max="6145" width="23.5703125" style="120" customWidth="1"/>
    <col min="6146" max="6146" width="66.28515625" style="120" customWidth="1"/>
    <col min="6147" max="6147" width="11.42578125" style="120" customWidth="1"/>
    <col min="6148" max="6155" width="0" style="120" hidden="1" customWidth="1"/>
    <col min="6156" max="6400" width="9.140625" style="120"/>
    <col min="6401" max="6401" width="23.5703125" style="120" customWidth="1"/>
    <col min="6402" max="6402" width="66.28515625" style="120" customWidth="1"/>
    <col min="6403" max="6403" width="11.42578125" style="120" customWidth="1"/>
    <col min="6404" max="6411" width="0" style="120" hidden="1" customWidth="1"/>
    <col min="6412" max="6656" width="9.140625" style="120"/>
    <col min="6657" max="6657" width="23.5703125" style="120" customWidth="1"/>
    <col min="6658" max="6658" width="66.28515625" style="120" customWidth="1"/>
    <col min="6659" max="6659" width="11.42578125" style="120" customWidth="1"/>
    <col min="6660" max="6667" width="0" style="120" hidden="1" customWidth="1"/>
    <col min="6668" max="6912" width="9.140625" style="120"/>
    <col min="6913" max="6913" width="23.5703125" style="120" customWidth="1"/>
    <col min="6914" max="6914" width="66.28515625" style="120" customWidth="1"/>
    <col min="6915" max="6915" width="11.42578125" style="120" customWidth="1"/>
    <col min="6916" max="6923" width="0" style="120" hidden="1" customWidth="1"/>
    <col min="6924" max="7168" width="9.140625" style="120"/>
    <col min="7169" max="7169" width="23.5703125" style="120" customWidth="1"/>
    <col min="7170" max="7170" width="66.28515625" style="120" customWidth="1"/>
    <col min="7171" max="7171" width="11.42578125" style="120" customWidth="1"/>
    <col min="7172" max="7179" width="0" style="120" hidden="1" customWidth="1"/>
    <col min="7180" max="7424" width="9.140625" style="120"/>
    <col min="7425" max="7425" width="23.5703125" style="120" customWidth="1"/>
    <col min="7426" max="7426" width="66.28515625" style="120" customWidth="1"/>
    <col min="7427" max="7427" width="11.42578125" style="120" customWidth="1"/>
    <col min="7428" max="7435" width="0" style="120" hidden="1" customWidth="1"/>
    <col min="7436" max="7680" width="9.140625" style="120"/>
    <col min="7681" max="7681" width="23.5703125" style="120" customWidth="1"/>
    <col min="7682" max="7682" width="66.28515625" style="120" customWidth="1"/>
    <col min="7683" max="7683" width="11.42578125" style="120" customWidth="1"/>
    <col min="7684" max="7691" width="0" style="120" hidden="1" customWidth="1"/>
    <col min="7692" max="7936" width="9.140625" style="120"/>
    <col min="7937" max="7937" width="23.5703125" style="120" customWidth="1"/>
    <col min="7938" max="7938" width="66.28515625" style="120" customWidth="1"/>
    <col min="7939" max="7939" width="11.42578125" style="120" customWidth="1"/>
    <col min="7940" max="7947" width="0" style="120" hidden="1" customWidth="1"/>
    <col min="7948" max="8192" width="9.140625" style="120"/>
    <col min="8193" max="8193" width="23.5703125" style="120" customWidth="1"/>
    <col min="8194" max="8194" width="66.28515625" style="120" customWidth="1"/>
    <col min="8195" max="8195" width="11.42578125" style="120" customWidth="1"/>
    <col min="8196" max="8203" width="0" style="120" hidden="1" customWidth="1"/>
    <col min="8204" max="8448" width="9.140625" style="120"/>
    <col min="8449" max="8449" width="23.5703125" style="120" customWidth="1"/>
    <col min="8450" max="8450" width="66.28515625" style="120" customWidth="1"/>
    <col min="8451" max="8451" width="11.42578125" style="120" customWidth="1"/>
    <col min="8452" max="8459" width="0" style="120" hidden="1" customWidth="1"/>
    <col min="8460" max="8704" width="9.140625" style="120"/>
    <col min="8705" max="8705" width="23.5703125" style="120" customWidth="1"/>
    <col min="8706" max="8706" width="66.28515625" style="120" customWidth="1"/>
    <col min="8707" max="8707" width="11.42578125" style="120" customWidth="1"/>
    <col min="8708" max="8715" width="0" style="120" hidden="1" customWidth="1"/>
    <col min="8716" max="8960" width="9.140625" style="120"/>
    <col min="8961" max="8961" width="23.5703125" style="120" customWidth="1"/>
    <col min="8962" max="8962" width="66.28515625" style="120" customWidth="1"/>
    <col min="8963" max="8963" width="11.42578125" style="120" customWidth="1"/>
    <col min="8964" max="8971" width="0" style="120" hidden="1" customWidth="1"/>
    <col min="8972" max="9216" width="9.140625" style="120"/>
    <col min="9217" max="9217" width="23.5703125" style="120" customWidth="1"/>
    <col min="9218" max="9218" width="66.28515625" style="120" customWidth="1"/>
    <col min="9219" max="9219" width="11.42578125" style="120" customWidth="1"/>
    <col min="9220" max="9227" width="0" style="120" hidden="1" customWidth="1"/>
    <col min="9228" max="9472" width="9.140625" style="120"/>
    <col min="9473" max="9473" width="23.5703125" style="120" customWidth="1"/>
    <col min="9474" max="9474" width="66.28515625" style="120" customWidth="1"/>
    <col min="9475" max="9475" width="11.42578125" style="120" customWidth="1"/>
    <col min="9476" max="9483" width="0" style="120" hidden="1" customWidth="1"/>
    <col min="9484" max="9728" width="9.140625" style="120"/>
    <col min="9729" max="9729" width="23.5703125" style="120" customWidth="1"/>
    <col min="9730" max="9730" width="66.28515625" style="120" customWidth="1"/>
    <col min="9731" max="9731" width="11.42578125" style="120" customWidth="1"/>
    <col min="9732" max="9739" width="0" style="120" hidden="1" customWidth="1"/>
    <col min="9740" max="9984" width="9.140625" style="120"/>
    <col min="9985" max="9985" width="23.5703125" style="120" customWidth="1"/>
    <col min="9986" max="9986" width="66.28515625" style="120" customWidth="1"/>
    <col min="9987" max="9987" width="11.42578125" style="120" customWidth="1"/>
    <col min="9988" max="9995" width="0" style="120" hidden="1" customWidth="1"/>
    <col min="9996" max="10240" width="9.140625" style="120"/>
    <col min="10241" max="10241" width="23.5703125" style="120" customWidth="1"/>
    <col min="10242" max="10242" width="66.28515625" style="120" customWidth="1"/>
    <col min="10243" max="10243" width="11.42578125" style="120" customWidth="1"/>
    <col min="10244" max="10251" width="0" style="120" hidden="1" customWidth="1"/>
    <col min="10252" max="10496" width="9.140625" style="120"/>
    <col min="10497" max="10497" width="23.5703125" style="120" customWidth="1"/>
    <col min="10498" max="10498" width="66.28515625" style="120" customWidth="1"/>
    <col min="10499" max="10499" width="11.42578125" style="120" customWidth="1"/>
    <col min="10500" max="10507" width="0" style="120" hidden="1" customWidth="1"/>
    <col min="10508" max="10752" width="9.140625" style="120"/>
    <col min="10753" max="10753" width="23.5703125" style="120" customWidth="1"/>
    <col min="10754" max="10754" width="66.28515625" style="120" customWidth="1"/>
    <col min="10755" max="10755" width="11.42578125" style="120" customWidth="1"/>
    <col min="10756" max="10763" width="0" style="120" hidden="1" customWidth="1"/>
    <col min="10764" max="11008" width="9.140625" style="120"/>
    <col min="11009" max="11009" width="23.5703125" style="120" customWidth="1"/>
    <col min="11010" max="11010" width="66.28515625" style="120" customWidth="1"/>
    <col min="11011" max="11011" width="11.42578125" style="120" customWidth="1"/>
    <col min="11012" max="11019" width="0" style="120" hidden="1" customWidth="1"/>
    <col min="11020" max="11264" width="9.140625" style="120"/>
    <col min="11265" max="11265" width="23.5703125" style="120" customWidth="1"/>
    <col min="11266" max="11266" width="66.28515625" style="120" customWidth="1"/>
    <col min="11267" max="11267" width="11.42578125" style="120" customWidth="1"/>
    <col min="11268" max="11275" width="0" style="120" hidden="1" customWidth="1"/>
    <col min="11276" max="11520" width="9.140625" style="120"/>
    <col min="11521" max="11521" width="23.5703125" style="120" customWidth="1"/>
    <col min="11522" max="11522" width="66.28515625" style="120" customWidth="1"/>
    <col min="11523" max="11523" width="11.42578125" style="120" customWidth="1"/>
    <col min="11524" max="11531" width="0" style="120" hidden="1" customWidth="1"/>
    <col min="11532" max="11776" width="9.140625" style="120"/>
    <col min="11777" max="11777" width="23.5703125" style="120" customWidth="1"/>
    <col min="11778" max="11778" width="66.28515625" style="120" customWidth="1"/>
    <col min="11779" max="11779" width="11.42578125" style="120" customWidth="1"/>
    <col min="11780" max="11787" width="0" style="120" hidden="1" customWidth="1"/>
    <col min="11788" max="12032" width="9.140625" style="120"/>
    <col min="12033" max="12033" width="23.5703125" style="120" customWidth="1"/>
    <col min="12034" max="12034" width="66.28515625" style="120" customWidth="1"/>
    <col min="12035" max="12035" width="11.42578125" style="120" customWidth="1"/>
    <col min="12036" max="12043" width="0" style="120" hidden="1" customWidth="1"/>
    <col min="12044" max="12288" width="9.140625" style="120"/>
    <col min="12289" max="12289" width="23.5703125" style="120" customWidth="1"/>
    <col min="12290" max="12290" width="66.28515625" style="120" customWidth="1"/>
    <col min="12291" max="12291" width="11.42578125" style="120" customWidth="1"/>
    <col min="12292" max="12299" width="0" style="120" hidden="1" customWidth="1"/>
    <col min="12300" max="12544" width="9.140625" style="120"/>
    <col min="12545" max="12545" width="23.5703125" style="120" customWidth="1"/>
    <col min="12546" max="12546" width="66.28515625" style="120" customWidth="1"/>
    <col min="12547" max="12547" width="11.42578125" style="120" customWidth="1"/>
    <col min="12548" max="12555" width="0" style="120" hidden="1" customWidth="1"/>
    <col min="12556" max="12800" width="9.140625" style="120"/>
    <col min="12801" max="12801" width="23.5703125" style="120" customWidth="1"/>
    <col min="12802" max="12802" width="66.28515625" style="120" customWidth="1"/>
    <col min="12803" max="12803" width="11.42578125" style="120" customWidth="1"/>
    <col min="12804" max="12811" width="0" style="120" hidden="1" customWidth="1"/>
    <col min="12812" max="13056" width="9.140625" style="120"/>
    <col min="13057" max="13057" width="23.5703125" style="120" customWidth="1"/>
    <col min="13058" max="13058" width="66.28515625" style="120" customWidth="1"/>
    <col min="13059" max="13059" width="11.42578125" style="120" customWidth="1"/>
    <col min="13060" max="13067" width="0" style="120" hidden="1" customWidth="1"/>
    <col min="13068" max="13312" width="9.140625" style="120"/>
    <col min="13313" max="13313" width="23.5703125" style="120" customWidth="1"/>
    <col min="13314" max="13314" width="66.28515625" style="120" customWidth="1"/>
    <col min="13315" max="13315" width="11.42578125" style="120" customWidth="1"/>
    <col min="13316" max="13323" width="0" style="120" hidden="1" customWidth="1"/>
    <col min="13324" max="13568" width="9.140625" style="120"/>
    <col min="13569" max="13569" width="23.5703125" style="120" customWidth="1"/>
    <col min="13570" max="13570" width="66.28515625" style="120" customWidth="1"/>
    <col min="13571" max="13571" width="11.42578125" style="120" customWidth="1"/>
    <col min="13572" max="13579" width="0" style="120" hidden="1" customWidth="1"/>
    <col min="13580" max="13824" width="9.140625" style="120"/>
    <col min="13825" max="13825" width="23.5703125" style="120" customWidth="1"/>
    <col min="13826" max="13826" width="66.28515625" style="120" customWidth="1"/>
    <col min="13827" max="13827" width="11.42578125" style="120" customWidth="1"/>
    <col min="13828" max="13835" width="0" style="120" hidden="1" customWidth="1"/>
    <col min="13836" max="14080" width="9.140625" style="120"/>
    <col min="14081" max="14081" width="23.5703125" style="120" customWidth="1"/>
    <col min="14082" max="14082" width="66.28515625" style="120" customWidth="1"/>
    <col min="14083" max="14083" width="11.42578125" style="120" customWidth="1"/>
    <col min="14084" max="14091" width="0" style="120" hidden="1" customWidth="1"/>
    <col min="14092" max="14336" width="9.140625" style="120"/>
    <col min="14337" max="14337" width="23.5703125" style="120" customWidth="1"/>
    <col min="14338" max="14338" width="66.28515625" style="120" customWidth="1"/>
    <col min="14339" max="14339" width="11.42578125" style="120" customWidth="1"/>
    <col min="14340" max="14347" width="0" style="120" hidden="1" customWidth="1"/>
    <col min="14348" max="14592" width="9.140625" style="120"/>
    <col min="14593" max="14593" width="23.5703125" style="120" customWidth="1"/>
    <col min="14594" max="14594" width="66.28515625" style="120" customWidth="1"/>
    <col min="14595" max="14595" width="11.42578125" style="120" customWidth="1"/>
    <col min="14596" max="14603" width="0" style="120" hidden="1" customWidth="1"/>
    <col min="14604" max="14848" width="9.140625" style="120"/>
    <col min="14849" max="14849" width="23.5703125" style="120" customWidth="1"/>
    <col min="14850" max="14850" width="66.28515625" style="120" customWidth="1"/>
    <col min="14851" max="14851" width="11.42578125" style="120" customWidth="1"/>
    <col min="14852" max="14859" width="0" style="120" hidden="1" customWidth="1"/>
    <col min="14860" max="15104" width="9.140625" style="120"/>
    <col min="15105" max="15105" width="23.5703125" style="120" customWidth="1"/>
    <col min="15106" max="15106" width="66.28515625" style="120" customWidth="1"/>
    <col min="15107" max="15107" width="11.42578125" style="120" customWidth="1"/>
    <col min="15108" max="15115" width="0" style="120" hidden="1" customWidth="1"/>
    <col min="15116" max="15360" width="9.140625" style="120"/>
    <col min="15361" max="15361" width="23.5703125" style="120" customWidth="1"/>
    <col min="15362" max="15362" width="66.28515625" style="120" customWidth="1"/>
    <col min="15363" max="15363" width="11.42578125" style="120" customWidth="1"/>
    <col min="15364" max="15371" width="0" style="120" hidden="1" customWidth="1"/>
    <col min="15372" max="15616" width="9.140625" style="120"/>
    <col min="15617" max="15617" width="23.5703125" style="120" customWidth="1"/>
    <col min="15618" max="15618" width="66.28515625" style="120" customWidth="1"/>
    <col min="15619" max="15619" width="11.42578125" style="120" customWidth="1"/>
    <col min="15620" max="15627" width="0" style="120" hidden="1" customWidth="1"/>
    <col min="15628" max="15872" width="9.140625" style="120"/>
    <col min="15873" max="15873" width="23.5703125" style="120" customWidth="1"/>
    <col min="15874" max="15874" width="66.28515625" style="120" customWidth="1"/>
    <col min="15875" max="15875" width="11.42578125" style="120" customWidth="1"/>
    <col min="15876" max="15883" width="0" style="120" hidden="1" customWidth="1"/>
    <col min="15884" max="16128" width="9.140625" style="120"/>
    <col min="16129" max="16129" width="23.5703125" style="120" customWidth="1"/>
    <col min="16130" max="16130" width="66.28515625" style="120" customWidth="1"/>
    <col min="16131" max="16131" width="11.42578125" style="120" customWidth="1"/>
    <col min="16132" max="16139" width="0" style="120" hidden="1" customWidth="1"/>
    <col min="16140" max="16384" width="9.140625" style="120"/>
  </cols>
  <sheetData>
    <row r="1" spans="1:11" x14ac:dyDescent="0.25">
      <c r="A1" s="144"/>
      <c r="B1" s="247" t="s">
        <v>338</v>
      </c>
      <c r="C1" s="247"/>
    </row>
    <row r="2" spans="1:11" s="146" customFormat="1" x14ac:dyDescent="0.25">
      <c r="A2" s="145"/>
      <c r="B2" s="248" t="s">
        <v>51</v>
      </c>
      <c r="C2" s="248"/>
    </row>
    <row r="3" spans="1:11" s="146" customFormat="1" x14ac:dyDescent="0.25">
      <c r="A3" s="145"/>
      <c r="B3" s="249" t="s">
        <v>147</v>
      </c>
      <c r="C3" s="249"/>
    </row>
    <row r="4" spans="1:11" s="146" customFormat="1" x14ac:dyDescent="0.25">
      <c r="A4" s="145"/>
      <c r="B4" s="248" t="str">
        <f>RIGHT(K12,LEN(K12)-FIND("*",K12,1)-5)&amp;" Удмуртской Республики"</f>
        <v>Кезского района Удмуртской Республики</v>
      </c>
      <c r="C4" s="248"/>
    </row>
    <row r="5" spans="1:11" x14ac:dyDescent="0.25">
      <c r="A5" s="144"/>
      <c r="B5" s="247" t="s">
        <v>467</v>
      </c>
      <c r="C5" s="247"/>
    </row>
    <row r="6" spans="1:11" ht="6.75" customHeight="1" x14ac:dyDescent="0.25">
      <c r="A6" s="144"/>
      <c r="B6" s="147"/>
      <c r="C6" s="130"/>
    </row>
    <row r="7" spans="1:11" ht="52.5" customHeight="1" x14ac:dyDescent="0.25">
      <c r="A7" s="246" t="s">
        <v>148</v>
      </c>
      <c r="B7" s="246"/>
      <c r="C7" s="246"/>
    </row>
    <row r="8" spans="1:11" ht="6.75" hidden="1" customHeight="1" x14ac:dyDescent="0.25">
      <c r="A8" s="88"/>
      <c r="B8" s="88"/>
      <c r="C8" s="88"/>
    </row>
    <row r="9" spans="1:11" hidden="1" x14ac:dyDescent="0.25">
      <c r="A9" s="88"/>
      <c r="B9" s="88"/>
      <c r="C9" s="89" t="s">
        <v>149</v>
      </c>
    </row>
    <row r="10" spans="1:11" ht="13.5" hidden="1" customHeight="1" x14ac:dyDescent="0.25">
      <c r="A10" s="148"/>
      <c r="B10" s="149"/>
      <c r="C10" s="150"/>
    </row>
    <row r="11" spans="1:11" s="93" customFormat="1" ht="114.75" hidden="1" customHeight="1" x14ac:dyDescent="0.15">
      <c r="A11" s="90" t="s">
        <v>150</v>
      </c>
      <c r="B11" s="91" t="s">
        <v>151</v>
      </c>
      <c r="C11" s="92" t="s">
        <v>152</v>
      </c>
      <c r="D11" s="90" t="s">
        <v>153</v>
      </c>
      <c r="E11" s="90" t="s">
        <v>5</v>
      </c>
      <c r="F11" s="90" t="s">
        <v>6</v>
      </c>
      <c r="G11" s="90" t="s">
        <v>7</v>
      </c>
      <c r="H11" s="90" t="s">
        <v>8</v>
      </c>
      <c r="I11" s="92" t="s">
        <v>154</v>
      </c>
      <c r="J11" s="92" t="s">
        <v>155</v>
      </c>
      <c r="K11" s="92" t="s">
        <v>156</v>
      </c>
    </row>
    <row r="12" spans="1:11" s="96" customFormat="1" ht="27" hidden="1" customHeight="1" x14ac:dyDescent="0.2">
      <c r="A12" s="34" t="s">
        <v>157</v>
      </c>
      <c r="B12" s="94" t="s">
        <v>158</v>
      </c>
      <c r="C12" s="95" t="s">
        <v>159</v>
      </c>
      <c r="D12" s="34" t="s">
        <v>160</v>
      </c>
      <c r="E12" s="34" t="s">
        <v>3</v>
      </c>
      <c r="F12" s="34" t="s">
        <v>9</v>
      </c>
      <c r="G12" s="34" t="s">
        <v>10</v>
      </c>
      <c r="H12" s="34" t="s">
        <v>11</v>
      </c>
      <c r="I12" s="95" t="s">
        <v>161</v>
      </c>
      <c r="J12" s="95" t="s">
        <v>162</v>
      </c>
      <c r="K12" s="95" t="s">
        <v>163</v>
      </c>
    </row>
    <row r="13" spans="1:11" s="96" customFormat="1" ht="31.5" customHeight="1" x14ac:dyDescent="0.2">
      <c r="A13" s="97" t="s">
        <v>164</v>
      </c>
      <c r="B13" s="98" t="s">
        <v>165</v>
      </c>
      <c r="C13" s="29" t="s">
        <v>166</v>
      </c>
      <c r="D13" s="34"/>
      <c r="E13" s="34"/>
      <c r="F13" s="34"/>
      <c r="G13" s="34"/>
      <c r="H13" s="34"/>
      <c r="I13" s="95"/>
      <c r="J13" s="95"/>
      <c r="K13" s="95"/>
    </row>
    <row r="14" spans="1:11" s="103" customFormat="1" ht="14.25" hidden="1" x14ac:dyDescent="0.2">
      <c r="A14" s="99" t="s">
        <v>167</v>
      </c>
      <c r="B14" s="100" t="s">
        <v>21</v>
      </c>
      <c r="C14" s="101"/>
      <c r="D14" s="102" t="s">
        <v>14</v>
      </c>
      <c r="E14" s="102" t="s">
        <v>20</v>
      </c>
      <c r="F14" s="102" t="s">
        <v>15</v>
      </c>
      <c r="G14" s="102" t="s">
        <v>16</v>
      </c>
      <c r="H14" s="102" t="s">
        <v>17</v>
      </c>
      <c r="I14" s="103" t="s">
        <v>21</v>
      </c>
    </row>
    <row r="15" spans="1:11" ht="30" hidden="1" x14ac:dyDescent="0.25">
      <c r="A15" s="148" t="s">
        <v>168</v>
      </c>
      <c r="B15" s="149" t="s">
        <v>169</v>
      </c>
      <c r="C15" s="150">
        <v>10</v>
      </c>
      <c r="D15" s="131" t="s">
        <v>14</v>
      </c>
      <c r="E15" s="131" t="s">
        <v>170</v>
      </c>
      <c r="F15" s="131" t="s">
        <v>22</v>
      </c>
      <c r="G15" s="131" t="s">
        <v>16</v>
      </c>
      <c r="H15" s="131" t="s">
        <v>23</v>
      </c>
      <c r="I15" s="120" t="s">
        <v>169</v>
      </c>
    </row>
    <row r="16" spans="1:11" ht="88.5" hidden="1" customHeight="1" x14ac:dyDescent="0.25">
      <c r="A16" s="148" t="s">
        <v>171</v>
      </c>
      <c r="B16" s="149" t="s">
        <v>172</v>
      </c>
      <c r="C16" s="150">
        <v>10</v>
      </c>
      <c r="D16" s="131" t="s">
        <v>14</v>
      </c>
      <c r="E16" s="131" t="s">
        <v>173</v>
      </c>
      <c r="F16" s="131" t="s">
        <v>22</v>
      </c>
      <c r="G16" s="131" t="s">
        <v>16</v>
      </c>
      <c r="H16" s="131" t="s">
        <v>23</v>
      </c>
      <c r="I16" s="120" t="s">
        <v>172</v>
      </c>
    </row>
    <row r="17" spans="1:9" ht="75" hidden="1" x14ac:dyDescent="0.25">
      <c r="A17" s="148" t="s">
        <v>174</v>
      </c>
      <c r="B17" s="149" t="s">
        <v>175</v>
      </c>
      <c r="C17" s="150">
        <v>10</v>
      </c>
      <c r="D17" s="131" t="s">
        <v>14</v>
      </c>
      <c r="E17" s="131" t="s">
        <v>176</v>
      </c>
      <c r="F17" s="131" t="s">
        <v>22</v>
      </c>
      <c r="G17" s="131" t="s">
        <v>16</v>
      </c>
      <c r="H17" s="131" t="s">
        <v>23</v>
      </c>
      <c r="I17" s="120" t="s">
        <v>175</v>
      </c>
    </row>
    <row r="18" spans="1:9" ht="45" hidden="1" x14ac:dyDescent="0.25">
      <c r="A18" s="148" t="s">
        <v>177</v>
      </c>
      <c r="B18" s="149" t="s">
        <v>178</v>
      </c>
      <c r="C18" s="150">
        <v>10</v>
      </c>
      <c r="D18" s="131" t="s">
        <v>14</v>
      </c>
      <c r="E18" s="131" t="s">
        <v>179</v>
      </c>
      <c r="F18" s="131" t="s">
        <v>22</v>
      </c>
      <c r="G18" s="131" t="s">
        <v>16</v>
      </c>
      <c r="H18" s="131" t="s">
        <v>23</v>
      </c>
      <c r="I18" s="120" t="s">
        <v>178</v>
      </c>
    </row>
    <row r="19" spans="1:9" ht="195" hidden="1" x14ac:dyDescent="0.25">
      <c r="A19" s="148" t="s">
        <v>180</v>
      </c>
      <c r="B19" s="149" t="s">
        <v>181</v>
      </c>
      <c r="C19" s="150">
        <v>10</v>
      </c>
      <c r="D19" s="131" t="s">
        <v>14</v>
      </c>
      <c r="E19" s="131" t="s">
        <v>182</v>
      </c>
      <c r="F19" s="131" t="s">
        <v>22</v>
      </c>
      <c r="G19" s="131" t="s">
        <v>16</v>
      </c>
      <c r="H19" s="131" t="s">
        <v>23</v>
      </c>
      <c r="I19" s="120" t="s">
        <v>181</v>
      </c>
    </row>
    <row r="20" spans="1:9" ht="90" hidden="1" x14ac:dyDescent="0.25">
      <c r="A20" s="148" t="s">
        <v>183</v>
      </c>
      <c r="B20" s="149" t="s">
        <v>184</v>
      </c>
      <c r="C20" s="150">
        <v>10</v>
      </c>
      <c r="D20" s="131" t="s">
        <v>14</v>
      </c>
      <c r="E20" s="131" t="s">
        <v>185</v>
      </c>
      <c r="F20" s="131" t="s">
        <v>22</v>
      </c>
      <c r="G20" s="131" t="s">
        <v>16</v>
      </c>
      <c r="H20" s="131" t="s">
        <v>23</v>
      </c>
      <c r="I20" s="120" t="s">
        <v>184</v>
      </c>
    </row>
    <row r="21" spans="1:9" s="103" customFormat="1" ht="14.25" hidden="1" x14ac:dyDescent="0.2">
      <c r="A21" s="99" t="s">
        <v>186</v>
      </c>
      <c r="B21" s="100" t="s">
        <v>187</v>
      </c>
      <c r="C21" s="101"/>
      <c r="D21" s="102" t="s">
        <v>14</v>
      </c>
      <c r="E21" s="102" t="s">
        <v>188</v>
      </c>
      <c r="F21" s="102" t="s">
        <v>15</v>
      </c>
      <c r="G21" s="102" t="s">
        <v>16</v>
      </c>
      <c r="H21" s="102" t="s">
        <v>17</v>
      </c>
      <c r="I21" s="103" t="s">
        <v>187</v>
      </c>
    </row>
    <row r="22" spans="1:9" hidden="1" x14ac:dyDescent="0.25">
      <c r="A22" s="148" t="s">
        <v>189</v>
      </c>
      <c r="B22" s="149" t="s">
        <v>190</v>
      </c>
      <c r="C22" s="150">
        <v>30</v>
      </c>
      <c r="D22" s="131" t="s">
        <v>14</v>
      </c>
      <c r="E22" s="131" t="s">
        <v>191</v>
      </c>
      <c r="F22" s="131" t="s">
        <v>22</v>
      </c>
      <c r="G22" s="131" t="s">
        <v>16</v>
      </c>
      <c r="H22" s="131" t="s">
        <v>23</v>
      </c>
      <c r="I22" s="120" t="s">
        <v>190</v>
      </c>
    </row>
    <row r="23" spans="1:9" s="103" customFormat="1" ht="14.25" hidden="1" x14ac:dyDescent="0.2">
      <c r="A23" s="99" t="s">
        <v>192</v>
      </c>
      <c r="B23" s="100" t="s">
        <v>25</v>
      </c>
      <c r="C23" s="101"/>
      <c r="D23" s="102" t="s">
        <v>14</v>
      </c>
      <c r="E23" s="102" t="s">
        <v>24</v>
      </c>
      <c r="F23" s="102" t="s">
        <v>15</v>
      </c>
      <c r="G23" s="102" t="s">
        <v>16</v>
      </c>
      <c r="H23" s="102" t="s">
        <v>17</v>
      </c>
      <c r="I23" s="103" t="s">
        <v>25</v>
      </c>
    </row>
    <row r="24" spans="1:9" ht="45" hidden="1" x14ac:dyDescent="0.25">
      <c r="A24" s="148" t="s">
        <v>193</v>
      </c>
      <c r="B24" s="149" t="s">
        <v>28</v>
      </c>
      <c r="C24" s="150">
        <v>100</v>
      </c>
      <c r="D24" s="131" t="s">
        <v>14</v>
      </c>
      <c r="E24" s="131" t="s">
        <v>26</v>
      </c>
      <c r="F24" s="131" t="s">
        <v>27</v>
      </c>
      <c r="G24" s="131" t="s">
        <v>16</v>
      </c>
      <c r="H24" s="131" t="s">
        <v>23</v>
      </c>
      <c r="I24" s="120" t="s">
        <v>28</v>
      </c>
    </row>
    <row r="25" spans="1:9" ht="60" hidden="1" x14ac:dyDescent="0.25">
      <c r="A25" s="148" t="s">
        <v>194</v>
      </c>
      <c r="B25" s="149" t="s">
        <v>30</v>
      </c>
      <c r="C25" s="150">
        <v>100</v>
      </c>
      <c r="D25" s="131" t="s">
        <v>14</v>
      </c>
      <c r="E25" s="131" t="s">
        <v>29</v>
      </c>
      <c r="F25" s="131" t="s">
        <v>27</v>
      </c>
      <c r="G25" s="131" t="s">
        <v>16</v>
      </c>
      <c r="H25" s="131" t="s">
        <v>23</v>
      </c>
      <c r="I25" s="120" t="s">
        <v>30</v>
      </c>
    </row>
    <row r="26" spans="1:9" ht="60" hidden="1" x14ac:dyDescent="0.25">
      <c r="A26" s="148" t="s">
        <v>195</v>
      </c>
      <c r="B26" s="149" t="s">
        <v>196</v>
      </c>
      <c r="C26" s="150">
        <v>100</v>
      </c>
      <c r="D26" s="131" t="s">
        <v>14</v>
      </c>
      <c r="E26" s="131" t="s">
        <v>197</v>
      </c>
      <c r="F26" s="131" t="s">
        <v>27</v>
      </c>
      <c r="G26" s="131" t="s">
        <v>16</v>
      </c>
      <c r="H26" s="131" t="s">
        <v>23</v>
      </c>
      <c r="I26" s="120" t="s">
        <v>196</v>
      </c>
    </row>
    <row r="27" spans="1:9" s="103" customFormat="1" ht="44.25" customHeight="1" x14ac:dyDescent="0.2">
      <c r="A27" s="99" t="s">
        <v>198</v>
      </c>
      <c r="B27" s="100" t="s">
        <v>199</v>
      </c>
      <c r="C27" s="101"/>
      <c r="D27" s="102" t="s">
        <v>14</v>
      </c>
      <c r="E27" s="102" t="s">
        <v>200</v>
      </c>
      <c r="F27" s="102" t="s">
        <v>15</v>
      </c>
      <c r="G27" s="102" t="s">
        <v>16</v>
      </c>
      <c r="H27" s="102" t="s">
        <v>17</v>
      </c>
      <c r="I27" s="103" t="s">
        <v>199</v>
      </c>
    </row>
    <row r="28" spans="1:9" ht="28.5" customHeight="1" x14ac:dyDescent="0.25">
      <c r="A28" s="148" t="s">
        <v>201</v>
      </c>
      <c r="B28" s="149" t="s">
        <v>202</v>
      </c>
      <c r="C28" s="150">
        <v>100</v>
      </c>
      <c r="D28" s="131" t="s">
        <v>14</v>
      </c>
      <c r="E28" s="131" t="s">
        <v>203</v>
      </c>
      <c r="F28" s="131" t="s">
        <v>27</v>
      </c>
      <c r="G28" s="131" t="s">
        <v>16</v>
      </c>
      <c r="H28" s="131" t="s">
        <v>23</v>
      </c>
      <c r="I28" s="120" t="s">
        <v>202</v>
      </c>
    </row>
    <row r="29" spans="1:9" s="103" customFormat="1" ht="47.25" customHeight="1" x14ac:dyDescent="0.2">
      <c r="A29" s="99" t="s">
        <v>204</v>
      </c>
      <c r="B29" s="100" t="s">
        <v>32</v>
      </c>
      <c r="C29" s="101"/>
      <c r="D29" s="102" t="s">
        <v>14</v>
      </c>
      <c r="E29" s="102" t="s">
        <v>31</v>
      </c>
      <c r="F29" s="102" t="s">
        <v>15</v>
      </c>
      <c r="G29" s="102" t="s">
        <v>16</v>
      </c>
      <c r="H29" s="102" t="s">
        <v>17</v>
      </c>
      <c r="I29" s="103" t="s">
        <v>32</v>
      </c>
    </row>
    <row r="30" spans="1:9" ht="0.75" hidden="1" customHeight="1" x14ac:dyDescent="0.25">
      <c r="A30" s="148" t="s">
        <v>205</v>
      </c>
      <c r="B30" s="149" t="s">
        <v>206</v>
      </c>
      <c r="C30" s="150">
        <v>100</v>
      </c>
      <c r="D30" s="131" t="s">
        <v>14</v>
      </c>
      <c r="E30" s="131" t="s">
        <v>207</v>
      </c>
      <c r="F30" s="131" t="s">
        <v>27</v>
      </c>
      <c r="G30" s="131" t="s">
        <v>16</v>
      </c>
      <c r="H30" s="131" t="s">
        <v>34</v>
      </c>
      <c r="I30" s="120" t="s">
        <v>206</v>
      </c>
    </row>
    <row r="31" spans="1:9" ht="24.75" hidden="1" customHeight="1" x14ac:dyDescent="0.25">
      <c r="A31" s="148" t="s">
        <v>208</v>
      </c>
      <c r="B31" s="149" t="s">
        <v>209</v>
      </c>
      <c r="C31" s="150">
        <v>100</v>
      </c>
      <c r="D31" s="131" t="s">
        <v>14</v>
      </c>
      <c r="E31" s="131" t="s">
        <v>210</v>
      </c>
      <c r="F31" s="131" t="s">
        <v>27</v>
      </c>
      <c r="G31" s="131" t="s">
        <v>16</v>
      </c>
      <c r="H31" s="131" t="s">
        <v>34</v>
      </c>
      <c r="I31" s="120" t="s">
        <v>209</v>
      </c>
    </row>
    <row r="32" spans="1:9" ht="23.25" customHeight="1" x14ac:dyDescent="0.25">
      <c r="A32" s="148" t="s">
        <v>211</v>
      </c>
      <c r="B32" s="149" t="s">
        <v>212</v>
      </c>
      <c r="C32" s="150">
        <v>100</v>
      </c>
      <c r="D32" s="131" t="s">
        <v>14</v>
      </c>
      <c r="E32" s="131" t="s">
        <v>213</v>
      </c>
      <c r="F32" s="131" t="s">
        <v>27</v>
      </c>
      <c r="G32" s="131" t="s">
        <v>16</v>
      </c>
      <c r="H32" s="131" t="s">
        <v>34</v>
      </c>
      <c r="I32" s="120" t="s">
        <v>214</v>
      </c>
    </row>
    <row r="33" spans="1:9" ht="57.75" customHeight="1" x14ac:dyDescent="0.25">
      <c r="A33" s="148" t="s">
        <v>215</v>
      </c>
      <c r="B33" s="149" t="s">
        <v>35</v>
      </c>
      <c r="C33" s="150">
        <v>50</v>
      </c>
      <c r="D33" s="131" t="s">
        <v>14</v>
      </c>
      <c r="E33" s="131" t="s">
        <v>216</v>
      </c>
      <c r="F33" s="131" t="s">
        <v>27</v>
      </c>
      <c r="G33" s="131" t="s">
        <v>16</v>
      </c>
      <c r="H33" s="131" t="s">
        <v>34</v>
      </c>
      <c r="I33" s="120" t="s">
        <v>35</v>
      </c>
    </row>
    <row r="34" spans="1:9" ht="90" hidden="1" x14ac:dyDescent="0.25">
      <c r="A34" s="148" t="s">
        <v>217</v>
      </c>
      <c r="B34" s="149" t="s">
        <v>218</v>
      </c>
      <c r="C34" s="150">
        <v>100</v>
      </c>
      <c r="D34" s="131" t="s">
        <v>14</v>
      </c>
      <c r="E34" s="131" t="s">
        <v>219</v>
      </c>
      <c r="F34" s="131" t="s">
        <v>27</v>
      </c>
      <c r="G34" s="131" t="s">
        <v>16</v>
      </c>
      <c r="H34" s="131" t="s">
        <v>34</v>
      </c>
      <c r="I34" s="120" t="s">
        <v>218</v>
      </c>
    </row>
    <row r="35" spans="1:9" ht="0.75" hidden="1" customHeight="1" x14ac:dyDescent="0.25">
      <c r="A35" s="148" t="s">
        <v>220</v>
      </c>
      <c r="B35" s="149" t="s">
        <v>221</v>
      </c>
      <c r="C35" s="150">
        <v>100</v>
      </c>
      <c r="D35" s="131" t="s">
        <v>14</v>
      </c>
      <c r="E35" s="131" t="s">
        <v>222</v>
      </c>
      <c r="F35" s="131" t="s">
        <v>27</v>
      </c>
      <c r="G35" s="131" t="s">
        <v>16</v>
      </c>
      <c r="H35" s="131" t="s">
        <v>34</v>
      </c>
      <c r="I35" s="120" t="s">
        <v>221</v>
      </c>
    </row>
    <row r="36" spans="1:9" ht="45" hidden="1" x14ac:dyDescent="0.25">
      <c r="A36" s="148" t="s">
        <v>223</v>
      </c>
      <c r="B36" s="149" t="s">
        <v>224</v>
      </c>
      <c r="C36" s="150">
        <v>100</v>
      </c>
      <c r="D36" s="131" t="s">
        <v>14</v>
      </c>
      <c r="E36" s="131" t="s">
        <v>225</v>
      </c>
      <c r="F36" s="131" t="s">
        <v>27</v>
      </c>
      <c r="G36" s="131" t="s">
        <v>16</v>
      </c>
      <c r="H36" s="131" t="s">
        <v>34</v>
      </c>
      <c r="I36" s="120" t="s">
        <v>224</v>
      </c>
    </row>
    <row r="37" spans="1:9" ht="0.75" hidden="1" customHeight="1" x14ac:dyDescent="0.25">
      <c r="A37" s="148" t="s">
        <v>226</v>
      </c>
      <c r="B37" s="149" t="s">
        <v>227</v>
      </c>
      <c r="C37" s="150">
        <v>100</v>
      </c>
      <c r="D37" s="131" t="s">
        <v>14</v>
      </c>
      <c r="E37" s="131" t="s">
        <v>228</v>
      </c>
      <c r="F37" s="131" t="s">
        <v>27</v>
      </c>
      <c r="G37" s="131" t="s">
        <v>16</v>
      </c>
      <c r="H37" s="131" t="s">
        <v>34</v>
      </c>
      <c r="I37" s="120" t="s">
        <v>227</v>
      </c>
    </row>
    <row r="38" spans="1:9" ht="60" hidden="1" x14ac:dyDescent="0.25">
      <c r="A38" s="148" t="s">
        <v>229</v>
      </c>
      <c r="B38" s="149" t="s">
        <v>230</v>
      </c>
      <c r="C38" s="150">
        <v>100</v>
      </c>
      <c r="D38" s="131" t="s">
        <v>14</v>
      </c>
      <c r="E38" s="131" t="s">
        <v>231</v>
      </c>
      <c r="F38" s="131" t="s">
        <v>27</v>
      </c>
      <c r="G38" s="131" t="s">
        <v>16</v>
      </c>
      <c r="H38" s="131" t="s">
        <v>34</v>
      </c>
      <c r="I38" s="120" t="s">
        <v>230</v>
      </c>
    </row>
    <row r="39" spans="1:9" s="103" customFormat="1" ht="28.5" hidden="1" x14ac:dyDescent="0.2">
      <c r="A39" s="99" t="s">
        <v>232</v>
      </c>
      <c r="B39" s="100" t="s">
        <v>233</v>
      </c>
      <c r="C39" s="101"/>
      <c r="D39" s="102" t="s">
        <v>14</v>
      </c>
      <c r="E39" s="102" t="s">
        <v>234</v>
      </c>
      <c r="F39" s="102" t="s">
        <v>15</v>
      </c>
      <c r="G39" s="102" t="s">
        <v>16</v>
      </c>
      <c r="H39" s="102" t="s">
        <v>17</v>
      </c>
      <c r="I39" s="103" t="s">
        <v>233</v>
      </c>
    </row>
    <row r="40" spans="1:9" ht="30" hidden="1" x14ac:dyDescent="0.25">
      <c r="A40" s="148" t="s">
        <v>235</v>
      </c>
      <c r="B40" s="149" t="s">
        <v>236</v>
      </c>
      <c r="C40" s="150">
        <v>100</v>
      </c>
      <c r="D40" s="131" t="s">
        <v>14</v>
      </c>
      <c r="E40" s="131" t="s">
        <v>237</v>
      </c>
      <c r="F40" s="131" t="s">
        <v>27</v>
      </c>
      <c r="G40" s="131" t="s">
        <v>16</v>
      </c>
      <c r="H40" s="131" t="s">
        <v>34</v>
      </c>
      <c r="I40" s="120" t="s">
        <v>236</v>
      </c>
    </row>
    <row r="41" spans="1:9" s="103" customFormat="1" ht="29.25" customHeight="1" x14ac:dyDescent="0.2">
      <c r="A41" s="99" t="s">
        <v>238</v>
      </c>
      <c r="B41" s="100" t="s">
        <v>239</v>
      </c>
      <c r="C41" s="101"/>
      <c r="D41" s="102" t="s">
        <v>14</v>
      </c>
      <c r="E41" s="102" t="s">
        <v>240</v>
      </c>
      <c r="F41" s="102" t="s">
        <v>15</v>
      </c>
      <c r="G41" s="102" t="s">
        <v>16</v>
      </c>
      <c r="H41" s="102" t="s">
        <v>17</v>
      </c>
      <c r="I41" s="103" t="s">
        <v>239</v>
      </c>
    </row>
    <row r="42" spans="1:9" ht="42" customHeight="1" x14ac:dyDescent="0.25">
      <c r="A42" s="148" t="s">
        <v>241</v>
      </c>
      <c r="B42" s="149" t="s">
        <v>242</v>
      </c>
      <c r="C42" s="150">
        <v>100</v>
      </c>
      <c r="D42" s="131" t="s">
        <v>14</v>
      </c>
      <c r="E42" s="131" t="s">
        <v>243</v>
      </c>
      <c r="F42" s="131" t="s">
        <v>27</v>
      </c>
      <c r="G42" s="131" t="s">
        <v>16</v>
      </c>
      <c r="H42" s="131" t="s">
        <v>244</v>
      </c>
      <c r="I42" s="120" t="s">
        <v>245</v>
      </c>
    </row>
    <row r="43" spans="1:9" ht="24.75" customHeight="1" x14ac:dyDescent="0.25">
      <c r="A43" s="148" t="s">
        <v>246</v>
      </c>
      <c r="B43" s="149" t="s">
        <v>247</v>
      </c>
      <c r="C43" s="150">
        <v>100</v>
      </c>
    </row>
    <row r="44" spans="1:9" s="103" customFormat="1" ht="28.5" x14ac:dyDescent="0.2">
      <c r="A44" s="99" t="s">
        <v>248</v>
      </c>
      <c r="B44" s="100" t="s">
        <v>249</v>
      </c>
      <c r="C44" s="101"/>
      <c r="D44" s="102" t="s">
        <v>14</v>
      </c>
      <c r="E44" s="102" t="s">
        <v>250</v>
      </c>
      <c r="F44" s="102" t="s">
        <v>15</v>
      </c>
      <c r="G44" s="102" t="s">
        <v>16</v>
      </c>
      <c r="H44" s="102" t="s">
        <v>17</v>
      </c>
      <c r="I44" s="103" t="s">
        <v>249</v>
      </c>
    </row>
    <row r="45" spans="1:9" hidden="1" x14ac:dyDescent="0.25">
      <c r="A45" s="148" t="s">
        <v>251</v>
      </c>
      <c r="B45" s="149" t="s">
        <v>252</v>
      </c>
      <c r="C45" s="150">
        <v>100</v>
      </c>
      <c r="D45" s="131" t="s">
        <v>14</v>
      </c>
      <c r="E45" s="131" t="s">
        <v>253</v>
      </c>
      <c r="F45" s="131" t="s">
        <v>27</v>
      </c>
      <c r="G45" s="131" t="s">
        <v>16</v>
      </c>
      <c r="H45" s="131" t="s">
        <v>254</v>
      </c>
      <c r="I45" s="120" t="s">
        <v>252</v>
      </c>
    </row>
    <row r="46" spans="1:9" ht="75" hidden="1" x14ac:dyDescent="0.25">
      <c r="A46" s="148" t="s">
        <v>255</v>
      </c>
      <c r="B46" s="149" t="s">
        <v>256</v>
      </c>
      <c r="C46" s="150">
        <v>100</v>
      </c>
      <c r="D46" s="131" t="s">
        <v>14</v>
      </c>
      <c r="E46" s="131" t="s">
        <v>257</v>
      </c>
      <c r="F46" s="131" t="s">
        <v>27</v>
      </c>
      <c r="G46" s="131" t="s">
        <v>16</v>
      </c>
      <c r="H46" s="131" t="s">
        <v>254</v>
      </c>
      <c r="I46" s="120" t="s">
        <v>256</v>
      </c>
    </row>
    <row r="47" spans="1:9" ht="74.25" hidden="1" customHeight="1" x14ac:dyDescent="0.25">
      <c r="A47" s="148" t="s">
        <v>258</v>
      </c>
      <c r="B47" s="149" t="s">
        <v>259</v>
      </c>
      <c r="C47" s="150">
        <v>100</v>
      </c>
      <c r="D47" s="131" t="s">
        <v>14</v>
      </c>
      <c r="E47" s="131" t="s">
        <v>257</v>
      </c>
      <c r="F47" s="131" t="s">
        <v>27</v>
      </c>
      <c r="G47" s="131" t="s">
        <v>16</v>
      </c>
      <c r="H47" s="131" t="s">
        <v>260</v>
      </c>
      <c r="I47" s="120" t="s">
        <v>259</v>
      </c>
    </row>
    <row r="48" spans="1:9" ht="75" hidden="1" x14ac:dyDescent="0.25">
      <c r="A48" s="148" t="s">
        <v>261</v>
      </c>
      <c r="B48" s="149" t="s">
        <v>262</v>
      </c>
      <c r="C48" s="150">
        <v>100</v>
      </c>
      <c r="D48" s="131" t="s">
        <v>14</v>
      </c>
      <c r="E48" s="131" t="s">
        <v>263</v>
      </c>
      <c r="F48" s="131" t="s">
        <v>27</v>
      </c>
      <c r="G48" s="131" t="s">
        <v>16</v>
      </c>
      <c r="H48" s="131" t="s">
        <v>254</v>
      </c>
      <c r="I48" s="120" t="s">
        <v>262</v>
      </c>
    </row>
    <row r="49" spans="1:9" ht="75" hidden="1" x14ac:dyDescent="0.25">
      <c r="A49" s="148" t="s">
        <v>264</v>
      </c>
      <c r="B49" s="149" t="s">
        <v>265</v>
      </c>
      <c r="C49" s="150">
        <v>100</v>
      </c>
      <c r="D49" s="131" t="s">
        <v>14</v>
      </c>
      <c r="E49" s="131" t="s">
        <v>263</v>
      </c>
      <c r="F49" s="131" t="s">
        <v>27</v>
      </c>
      <c r="G49" s="131" t="s">
        <v>16</v>
      </c>
      <c r="H49" s="131" t="s">
        <v>260</v>
      </c>
      <c r="I49" s="120" t="s">
        <v>265</v>
      </c>
    </row>
    <row r="50" spans="1:9" ht="45" hidden="1" x14ac:dyDescent="0.25">
      <c r="A50" s="148" t="s">
        <v>266</v>
      </c>
      <c r="B50" s="149" t="s">
        <v>267</v>
      </c>
      <c r="C50" s="150">
        <v>100</v>
      </c>
      <c r="D50" s="131" t="s">
        <v>14</v>
      </c>
      <c r="E50" s="131" t="s">
        <v>268</v>
      </c>
      <c r="F50" s="131" t="s">
        <v>27</v>
      </c>
      <c r="G50" s="131" t="s">
        <v>16</v>
      </c>
      <c r="H50" s="131" t="s">
        <v>254</v>
      </c>
      <c r="I50" s="120" t="s">
        <v>267</v>
      </c>
    </row>
    <row r="51" spans="1:9" ht="45" hidden="1" x14ac:dyDescent="0.25">
      <c r="A51" s="148" t="s">
        <v>269</v>
      </c>
      <c r="B51" s="149" t="s">
        <v>270</v>
      </c>
      <c r="C51" s="150">
        <v>100</v>
      </c>
      <c r="D51" s="131" t="s">
        <v>14</v>
      </c>
      <c r="E51" s="131" t="s">
        <v>268</v>
      </c>
      <c r="F51" s="131" t="s">
        <v>27</v>
      </c>
      <c r="G51" s="131" t="s">
        <v>16</v>
      </c>
      <c r="H51" s="131" t="s">
        <v>260</v>
      </c>
      <c r="I51" s="120" t="s">
        <v>270</v>
      </c>
    </row>
    <row r="52" spans="1:9" ht="30" hidden="1" x14ac:dyDescent="0.25">
      <c r="A52" s="148" t="s">
        <v>271</v>
      </c>
      <c r="B52" s="149" t="s">
        <v>272</v>
      </c>
      <c r="C52" s="150">
        <v>100</v>
      </c>
      <c r="D52" s="131" t="s">
        <v>14</v>
      </c>
      <c r="E52" s="131" t="s">
        <v>273</v>
      </c>
      <c r="F52" s="131" t="s">
        <v>27</v>
      </c>
      <c r="G52" s="131" t="s">
        <v>16</v>
      </c>
      <c r="H52" s="131" t="s">
        <v>274</v>
      </c>
      <c r="I52" s="120" t="s">
        <v>272</v>
      </c>
    </row>
    <row r="53" spans="1:9" ht="30" customHeight="1" x14ac:dyDescent="0.25">
      <c r="A53" s="148" t="s">
        <v>275</v>
      </c>
      <c r="B53" s="149" t="s">
        <v>276</v>
      </c>
      <c r="C53" s="150">
        <v>50</v>
      </c>
      <c r="D53" s="131" t="s">
        <v>14</v>
      </c>
      <c r="E53" s="131" t="s">
        <v>277</v>
      </c>
      <c r="F53" s="131" t="s">
        <v>27</v>
      </c>
      <c r="G53" s="131" t="s">
        <v>16</v>
      </c>
      <c r="H53" s="131" t="s">
        <v>278</v>
      </c>
      <c r="I53" s="120" t="s">
        <v>276</v>
      </c>
    </row>
    <row r="54" spans="1:9" s="103" customFormat="1" ht="14.25" hidden="1" x14ac:dyDescent="0.2">
      <c r="A54" s="99" t="s">
        <v>279</v>
      </c>
      <c r="B54" s="100" t="s">
        <v>280</v>
      </c>
      <c r="C54" s="101"/>
      <c r="D54" s="102" t="s">
        <v>14</v>
      </c>
      <c r="E54" s="102" t="s">
        <v>281</v>
      </c>
      <c r="F54" s="102" t="s">
        <v>15</v>
      </c>
      <c r="G54" s="102" t="s">
        <v>16</v>
      </c>
      <c r="H54" s="102" t="s">
        <v>17</v>
      </c>
      <c r="I54" s="103" t="s">
        <v>280</v>
      </c>
    </row>
    <row r="55" spans="1:9" ht="30" hidden="1" x14ac:dyDescent="0.25">
      <c r="A55" s="148" t="s">
        <v>282</v>
      </c>
      <c r="B55" s="149" t="s">
        <v>283</v>
      </c>
      <c r="C55" s="150">
        <v>100</v>
      </c>
      <c r="D55" s="131" t="s">
        <v>14</v>
      </c>
      <c r="E55" s="131" t="s">
        <v>284</v>
      </c>
      <c r="F55" s="131" t="s">
        <v>27</v>
      </c>
      <c r="G55" s="131" t="s">
        <v>16</v>
      </c>
      <c r="H55" s="131" t="s">
        <v>285</v>
      </c>
      <c r="I55" s="120" t="s">
        <v>283</v>
      </c>
    </row>
    <row r="56" spans="1:9" s="103" customFormat="1" ht="0.75" hidden="1" customHeight="1" x14ac:dyDescent="0.2">
      <c r="A56" s="99" t="s">
        <v>286</v>
      </c>
      <c r="B56" s="100" t="s">
        <v>287</v>
      </c>
      <c r="C56" s="101"/>
      <c r="D56" s="102" t="s">
        <v>14</v>
      </c>
      <c r="E56" s="102" t="s">
        <v>288</v>
      </c>
      <c r="F56" s="102" t="s">
        <v>15</v>
      </c>
      <c r="G56" s="102" t="s">
        <v>16</v>
      </c>
      <c r="H56" s="102" t="s">
        <v>17</v>
      </c>
      <c r="I56" s="103" t="s">
        <v>287</v>
      </c>
    </row>
    <row r="57" spans="1:9" ht="12.75" hidden="1" customHeight="1" x14ac:dyDescent="0.25">
      <c r="A57" s="148"/>
      <c r="B57" s="149"/>
      <c r="C57" s="150"/>
      <c r="D57" s="131" t="s">
        <v>14</v>
      </c>
      <c r="E57" s="131" t="s">
        <v>289</v>
      </c>
      <c r="F57" s="131" t="s">
        <v>27</v>
      </c>
      <c r="G57" s="131" t="s">
        <v>16</v>
      </c>
      <c r="H57" s="131" t="s">
        <v>285</v>
      </c>
      <c r="I57" s="120" t="s">
        <v>290</v>
      </c>
    </row>
    <row r="58" spans="1:9" ht="13.5" hidden="1" customHeight="1" x14ac:dyDescent="0.25">
      <c r="A58" s="148"/>
      <c r="B58" s="149"/>
      <c r="C58" s="150"/>
      <c r="D58" s="131" t="s">
        <v>14</v>
      </c>
      <c r="E58" s="131" t="s">
        <v>291</v>
      </c>
      <c r="F58" s="131" t="s">
        <v>27</v>
      </c>
      <c r="G58" s="131" t="s">
        <v>16</v>
      </c>
      <c r="H58" s="131" t="s">
        <v>285</v>
      </c>
      <c r="I58" s="120" t="s">
        <v>292</v>
      </c>
    </row>
    <row r="59" spans="1:9" ht="15" hidden="1" customHeight="1" x14ac:dyDescent="0.25">
      <c r="A59" s="148"/>
      <c r="B59" s="149"/>
      <c r="C59" s="150"/>
      <c r="D59" s="131" t="s">
        <v>14</v>
      </c>
      <c r="E59" s="131" t="s">
        <v>293</v>
      </c>
      <c r="F59" s="131" t="s">
        <v>27</v>
      </c>
      <c r="G59" s="131" t="s">
        <v>16</v>
      </c>
      <c r="H59" s="131" t="s">
        <v>285</v>
      </c>
      <c r="I59" s="120" t="s">
        <v>294</v>
      </c>
    </row>
    <row r="60" spans="1:9" ht="24" customHeight="1" x14ac:dyDescent="0.25">
      <c r="A60" s="99" t="s">
        <v>295</v>
      </c>
      <c r="B60" s="100" t="s">
        <v>296</v>
      </c>
      <c r="C60" s="101"/>
    </row>
    <row r="61" spans="1:9" ht="30.75" customHeight="1" x14ac:dyDescent="0.25">
      <c r="A61" s="148" t="s">
        <v>282</v>
      </c>
      <c r="B61" s="149" t="s">
        <v>297</v>
      </c>
      <c r="C61" s="150">
        <v>100</v>
      </c>
    </row>
    <row r="62" spans="1:9" ht="13.5" customHeight="1" x14ac:dyDescent="0.25">
      <c r="A62" s="99" t="s">
        <v>298</v>
      </c>
      <c r="B62" s="100" t="s">
        <v>299</v>
      </c>
      <c r="C62" s="101"/>
      <c r="D62" s="131" t="s">
        <v>14</v>
      </c>
      <c r="E62" s="131" t="s">
        <v>300</v>
      </c>
      <c r="F62" s="131" t="s">
        <v>27</v>
      </c>
      <c r="G62" s="131" t="s">
        <v>16</v>
      </c>
      <c r="H62" s="131" t="s">
        <v>285</v>
      </c>
      <c r="I62" s="120" t="s">
        <v>301</v>
      </c>
    </row>
    <row r="63" spans="1:9" ht="31.5" customHeight="1" x14ac:dyDescent="0.25">
      <c r="A63" s="148" t="s">
        <v>302</v>
      </c>
      <c r="B63" s="149" t="s">
        <v>303</v>
      </c>
      <c r="C63" s="150">
        <v>100</v>
      </c>
      <c r="D63" s="131" t="s">
        <v>14</v>
      </c>
      <c r="E63" s="131" t="s">
        <v>304</v>
      </c>
      <c r="F63" s="131" t="s">
        <v>27</v>
      </c>
      <c r="G63" s="131" t="s">
        <v>16</v>
      </c>
      <c r="H63" s="131" t="s">
        <v>285</v>
      </c>
      <c r="I63" s="120" t="s">
        <v>305</v>
      </c>
    </row>
    <row r="64" spans="1:9" ht="54" customHeight="1" x14ac:dyDescent="0.25">
      <c r="A64" s="148" t="s">
        <v>306</v>
      </c>
      <c r="B64" s="149" t="s">
        <v>307</v>
      </c>
      <c r="C64" s="150">
        <v>100</v>
      </c>
    </row>
    <row r="65" spans="1:9" ht="41.25" customHeight="1" x14ac:dyDescent="0.25">
      <c r="A65" s="148" t="s">
        <v>308</v>
      </c>
      <c r="B65" s="149" t="s">
        <v>309</v>
      </c>
      <c r="C65" s="150">
        <v>100</v>
      </c>
    </row>
    <row r="66" spans="1:9" s="103" customFormat="1" ht="13.5" customHeight="1" x14ac:dyDescent="0.2">
      <c r="A66" s="99" t="s">
        <v>310</v>
      </c>
      <c r="B66" s="100" t="s">
        <v>311</v>
      </c>
      <c r="C66" s="101"/>
      <c r="D66" s="102" t="s">
        <v>14</v>
      </c>
      <c r="E66" s="102" t="s">
        <v>312</v>
      </c>
      <c r="F66" s="102" t="s">
        <v>15</v>
      </c>
      <c r="G66" s="102" t="s">
        <v>16</v>
      </c>
      <c r="H66" s="102" t="s">
        <v>17</v>
      </c>
      <c r="I66" s="103" t="s">
        <v>311</v>
      </c>
    </row>
    <row r="67" spans="1:9" ht="60" hidden="1" x14ac:dyDescent="0.25">
      <c r="A67" s="148" t="s">
        <v>313</v>
      </c>
      <c r="B67" s="149" t="s">
        <v>314</v>
      </c>
      <c r="C67" s="150">
        <v>100</v>
      </c>
      <c r="D67" s="131" t="s">
        <v>14</v>
      </c>
      <c r="E67" s="131" t="s">
        <v>315</v>
      </c>
      <c r="F67" s="131" t="s">
        <v>27</v>
      </c>
      <c r="G67" s="131" t="s">
        <v>16</v>
      </c>
      <c r="H67" s="131" t="s">
        <v>316</v>
      </c>
      <c r="I67" s="120" t="s">
        <v>314</v>
      </c>
    </row>
    <row r="68" spans="1:9" ht="17.25" customHeight="1" x14ac:dyDescent="0.25">
      <c r="A68" s="148" t="s">
        <v>317</v>
      </c>
      <c r="B68" s="149" t="s">
        <v>318</v>
      </c>
      <c r="C68" s="150">
        <v>100</v>
      </c>
      <c r="D68" s="131" t="s">
        <v>14</v>
      </c>
      <c r="E68" s="131" t="s">
        <v>319</v>
      </c>
      <c r="F68" s="131" t="s">
        <v>27</v>
      </c>
      <c r="G68" s="131" t="s">
        <v>16</v>
      </c>
      <c r="H68" s="131" t="s">
        <v>316</v>
      </c>
      <c r="I68" s="120" t="s">
        <v>320</v>
      </c>
    </row>
    <row r="69" spans="1:9" s="103" customFormat="1" ht="42.75" hidden="1" x14ac:dyDescent="0.2">
      <c r="A69" s="99" t="s">
        <v>321</v>
      </c>
      <c r="B69" s="100" t="s">
        <v>322</v>
      </c>
      <c r="C69" s="101"/>
      <c r="D69" s="102" t="s">
        <v>14</v>
      </c>
      <c r="E69" s="102" t="s">
        <v>323</v>
      </c>
      <c r="F69" s="102" t="s">
        <v>15</v>
      </c>
      <c r="G69" s="102" t="s">
        <v>16</v>
      </c>
      <c r="H69" s="102" t="s">
        <v>17</v>
      </c>
      <c r="I69" s="103" t="s">
        <v>322</v>
      </c>
    </row>
    <row r="70" spans="1:9" ht="29.25" hidden="1" customHeight="1" x14ac:dyDescent="0.25">
      <c r="A70" s="148" t="s">
        <v>324</v>
      </c>
      <c r="B70" s="149" t="s">
        <v>325</v>
      </c>
      <c r="C70" s="150">
        <v>100</v>
      </c>
      <c r="D70" s="131" t="s">
        <v>14</v>
      </c>
      <c r="E70" s="131" t="s">
        <v>326</v>
      </c>
      <c r="F70" s="131" t="s">
        <v>27</v>
      </c>
      <c r="G70" s="131" t="s">
        <v>16</v>
      </c>
      <c r="H70" s="131" t="s">
        <v>316</v>
      </c>
      <c r="I70" s="120" t="s">
        <v>325</v>
      </c>
    </row>
    <row r="71" spans="1:9" s="103" customFormat="1" ht="14.25" hidden="1" x14ac:dyDescent="0.2">
      <c r="A71" s="99" t="s">
        <v>327</v>
      </c>
      <c r="B71" s="100"/>
      <c r="C71" s="101"/>
      <c r="D71" s="102" t="s">
        <v>328</v>
      </c>
      <c r="E71" s="102" t="s">
        <v>14</v>
      </c>
      <c r="F71" s="102" t="s">
        <v>15</v>
      </c>
      <c r="G71" s="102" t="s">
        <v>16</v>
      </c>
      <c r="H71" s="102" t="s">
        <v>17</v>
      </c>
      <c r="I71" s="103" t="s">
        <v>329</v>
      </c>
    </row>
    <row r="72" spans="1:9" s="103" customFormat="1" ht="13.5" hidden="1" customHeight="1" x14ac:dyDescent="0.2">
      <c r="A72" s="99" t="s">
        <v>330</v>
      </c>
      <c r="B72" s="100"/>
      <c r="C72" s="101"/>
      <c r="D72" s="102" t="s">
        <v>331</v>
      </c>
      <c r="E72" s="102" t="s">
        <v>14</v>
      </c>
      <c r="F72" s="102" t="s">
        <v>15</v>
      </c>
      <c r="G72" s="102" t="s">
        <v>16</v>
      </c>
      <c r="H72" s="102" t="s">
        <v>17</v>
      </c>
      <c r="I72" s="103" t="s">
        <v>329</v>
      </c>
    </row>
    <row r="73" spans="1:9" ht="16.5" customHeight="1" x14ac:dyDescent="0.25">
      <c r="A73" s="151" t="s">
        <v>332</v>
      </c>
      <c r="B73" s="152" t="s">
        <v>333</v>
      </c>
      <c r="C73" s="123">
        <v>100</v>
      </c>
    </row>
    <row r="74" spans="1:9" ht="57.75" hidden="1" x14ac:dyDescent="0.25">
      <c r="A74" s="104" t="s">
        <v>334</v>
      </c>
      <c r="B74" s="105" t="s">
        <v>335</v>
      </c>
      <c r="C74" s="106"/>
    </row>
    <row r="75" spans="1:9" ht="45" hidden="1" x14ac:dyDescent="0.25">
      <c r="A75" s="151" t="s">
        <v>336</v>
      </c>
      <c r="B75" s="153" t="s">
        <v>337</v>
      </c>
      <c r="C75" s="123">
        <v>100</v>
      </c>
    </row>
  </sheetData>
  <mergeCells count="6">
    <mergeCell ref="A7:C7"/>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BreakPreview" topLeftCell="A13" zoomScaleNormal="100" zoomScaleSheetLayoutView="100" workbookViewId="0">
      <selection activeCell="A16" sqref="A16"/>
    </sheetView>
  </sheetViews>
  <sheetFormatPr defaultRowHeight="15" x14ac:dyDescent="0.25"/>
  <cols>
    <col min="1" max="1" width="15.140625" style="120" customWidth="1"/>
    <col min="2" max="2" width="24.42578125" style="120" customWidth="1"/>
    <col min="3" max="3" width="20.85546875" style="120" hidden="1" customWidth="1"/>
    <col min="4" max="4" width="9.140625" style="120"/>
    <col min="5" max="5" width="44.7109375" style="120" customWidth="1"/>
    <col min="6" max="256" width="9.140625" style="120"/>
    <col min="257" max="257" width="15.140625" style="120" customWidth="1"/>
    <col min="258" max="258" width="24.42578125" style="120" customWidth="1"/>
    <col min="259" max="259" width="0" style="120" hidden="1" customWidth="1"/>
    <col min="260" max="260" width="9.140625" style="120"/>
    <col min="261" max="261" width="44.7109375" style="120" customWidth="1"/>
    <col min="262" max="512" width="9.140625" style="120"/>
    <col min="513" max="513" width="15.140625" style="120" customWidth="1"/>
    <col min="514" max="514" width="24.42578125" style="120" customWidth="1"/>
    <col min="515" max="515" width="0" style="120" hidden="1" customWidth="1"/>
    <col min="516" max="516" width="9.140625" style="120"/>
    <col min="517" max="517" width="44.7109375" style="120" customWidth="1"/>
    <col min="518" max="768" width="9.140625" style="120"/>
    <col min="769" max="769" width="15.140625" style="120" customWidth="1"/>
    <col min="770" max="770" width="24.42578125" style="120" customWidth="1"/>
    <col min="771" max="771" width="0" style="120" hidden="1" customWidth="1"/>
    <col min="772" max="772" width="9.140625" style="120"/>
    <col min="773" max="773" width="44.7109375" style="120" customWidth="1"/>
    <col min="774" max="1024" width="9.140625" style="120"/>
    <col min="1025" max="1025" width="15.140625" style="120" customWidth="1"/>
    <col min="1026" max="1026" width="24.42578125" style="120" customWidth="1"/>
    <col min="1027" max="1027" width="0" style="120" hidden="1" customWidth="1"/>
    <col min="1028" max="1028" width="9.140625" style="120"/>
    <col min="1029" max="1029" width="44.7109375" style="120" customWidth="1"/>
    <col min="1030" max="1280" width="9.140625" style="120"/>
    <col min="1281" max="1281" width="15.140625" style="120" customWidth="1"/>
    <col min="1282" max="1282" width="24.42578125" style="120" customWidth="1"/>
    <col min="1283" max="1283" width="0" style="120" hidden="1" customWidth="1"/>
    <col min="1284" max="1284" width="9.140625" style="120"/>
    <col min="1285" max="1285" width="44.7109375" style="120" customWidth="1"/>
    <col min="1286" max="1536" width="9.140625" style="120"/>
    <col min="1537" max="1537" width="15.140625" style="120" customWidth="1"/>
    <col min="1538" max="1538" width="24.42578125" style="120" customWidth="1"/>
    <col min="1539" max="1539" width="0" style="120" hidden="1" customWidth="1"/>
    <col min="1540" max="1540" width="9.140625" style="120"/>
    <col min="1541" max="1541" width="44.7109375" style="120" customWidth="1"/>
    <col min="1542" max="1792" width="9.140625" style="120"/>
    <col min="1793" max="1793" width="15.140625" style="120" customWidth="1"/>
    <col min="1794" max="1794" width="24.42578125" style="120" customWidth="1"/>
    <col min="1795" max="1795" width="0" style="120" hidden="1" customWidth="1"/>
    <col min="1796" max="1796" width="9.140625" style="120"/>
    <col min="1797" max="1797" width="44.7109375" style="120" customWidth="1"/>
    <col min="1798" max="2048" width="9.140625" style="120"/>
    <col min="2049" max="2049" width="15.140625" style="120" customWidth="1"/>
    <col min="2050" max="2050" width="24.42578125" style="120" customWidth="1"/>
    <col min="2051" max="2051" width="0" style="120" hidden="1" customWidth="1"/>
    <col min="2052" max="2052" width="9.140625" style="120"/>
    <col min="2053" max="2053" width="44.7109375" style="120" customWidth="1"/>
    <col min="2054" max="2304" width="9.140625" style="120"/>
    <col min="2305" max="2305" width="15.140625" style="120" customWidth="1"/>
    <col min="2306" max="2306" width="24.42578125" style="120" customWidth="1"/>
    <col min="2307" max="2307" width="0" style="120" hidden="1" customWidth="1"/>
    <col min="2308" max="2308" width="9.140625" style="120"/>
    <col min="2309" max="2309" width="44.7109375" style="120" customWidth="1"/>
    <col min="2310" max="2560" width="9.140625" style="120"/>
    <col min="2561" max="2561" width="15.140625" style="120" customWidth="1"/>
    <col min="2562" max="2562" width="24.42578125" style="120" customWidth="1"/>
    <col min="2563" max="2563" width="0" style="120" hidden="1" customWidth="1"/>
    <col min="2564" max="2564" width="9.140625" style="120"/>
    <col min="2565" max="2565" width="44.7109375" style="120" customWidth="1"/>
    <col min="2566" max="2816" width="9.140625" style="120"/>
    <col min="2817" max="2817" width="15.140625" style="120" customWidth="1"/>
    <col min="2818" max="2818" width="24.42578125" style="120" customWidth="1"/>
    <col min="2819" max="2819" width="0" style="120" hidden="1" customWidth="1"/>
    <col min="2820" max="2820" width="9.140625" style="120"/>
    <col min="2821" max="2821" width="44.7109375" style="120" customWidth="1"/>
    <col min="2822" max="3072" width="9.140625" style="120"/>
    <col min="3073" max="3073" width="15.140625" style="120" customWidth="1"/>
    <col min="3074" max="3074" width="24.42578125" style="120" customWidth="1"/>
    <col min="3075" max="3075" width="0" style="120" hidden="1" customWidth="1"/>
    <col min="3076" max="3076" width="9.140625" style="120"/>
    <col min="3077" max="3077" width="44.7109375" style="120" customWidth="1"/>
    <col min="3078" max="3328" width="9.140625" style="120"/>
    <col min="3329" max="3329" width="15.140625" style="120" customWidth="1"/>
    <col min="3330" max="3330" width="24.42578125" style="120" customWidth="1"/>
    <col min="3331" max="3331" width="0" style="120" hidden="1" customWidth="1"/>
    <col min="3332" max="3332" width="9.140625" style="120"/>
    <col min="3333" max="3333" width="44.7109375" style="120" customWidth="1"/>
    <col min="3334" max="3584" width="9.140625" style="120"/>
    <col min="3585" max="3585" width="15.140625" style="120" customWidth="1"/>
    <col min="3586" max="3586" width="24.42578125" style="120" customWidth="1"/>
    <col min="3587" max="3587" width="0" style="120" hidden="1" customWidth="1"/>
    <col min="3588" max="3588" width="9.140625" style="120"/>
    <col min="3589" max="3589" width="44.7109375" style="120" customWidth="1"/>
    <col min="3590" max="3840" width="9.140625" style="120"/>
    <col min="3841" max="3841" width="15.140625" style="120" customWidth="1"/>
    <col min="3842" max="3842" width="24.42578125" style="120" customWidth="1"/>
    <col min="3843" max="3843" width="0" style="120" hidden="1" customWidth="1"/>
    <col min="3844" max="3844" width="9.140625" style="120"/>
    <col min="3845" max="3845" width="44.7109375" style="120" customWidth="1"/>
    <col min="3846" max="4096" width="9.140625" style="120"/>
    <col min="4097" max="4097" width="15.140625" style="120" customWidth="1"/>
    <col min="4098" max="4098" width="24.42578125" style="120" customWidth="1"/>
    <col min="4099" max="4099" width="0" style="120" hidden="1" customWidth="1"/>
    <col min="4100" max="4100" width="9.140625" style="120"/>
    <col min="4101" max="4101" width="44.7109375" style="120" customWidth="1"/>
    <col min="4102" max="4352" width="9.140625" style="120"/>
    <col min="4353" max="4353" width="15.140625" style="120" customWidth="1"/>
    <col min="4354" max="4354" width="24.42578125" style="120" customWidth="1"/>
    <col min="4355" max="4355" width="0" style="120" hidden="1" customWidth="1"/>
    <col min="4356" max="4356" width="9.140625" style="120"/>
    <col min="4357" max="4357" width="44.7109375" style="120" customWidth="1"/>
    <col min="4358" max="4608" width="9.140625" style="120"/>
    <col min="4609" max="4609" width="15.140625" style="120" customWidth="1"/>
    <col min="4610" max="4610" width="24.42578125" style="120" customWidth="1"/>
    <col min="4611" max="4611" width="0" style="120" hidden="1" customWidth="1"/>
    <col min="4612" max="4612" width="9.140625" style="120"/>
    <col min="4613" max="4613" width="44.7109375" style="120" customWidth="1"/>
    <col min="4614" max="4864" width="9.140625" style="120"/>
    <col min="4865" max="4865" width="15.140625" style="120" customWidth="1"/>
    <col min="4866" max="4866" width="24.42578125" style="120" customWidth="1"/>
    <col min="4867" max="4867" width="0" style="120" hidden="1" customWidth="1"/>
    <col min="4868" max="4868" width="9.140625" style="120"/>
    <col min="4869" max="4869" width="44.7109375" style="120" customWidth="1"/>
    <col min="4870" max="5120" width="9.140625" style="120"/>
    <col min="5121" max="5121" width="15.140625" style="120" customWidth="1"/>
    <col min="5122" max="5122" width="24.42578125" style="120" customWidth="1"/>
    <col min="5123" max="5123" width="0" style="120" hidden="1" customWidth="1"/>
    <col min="5124" max="5124" width="9.140625" style="120"/>
    <col min="5125" max="5125" width="44.7109375" style="120" customWidth="1"/>
    <col min="5126" max="5376" width="9.140625" style="120"/>
    <col min="5377" max="5377" width="15.140625" style="120" customWidth="1"/>
    <col min="5378" max="5378" width="24.42578125" style="120" customWidth="1"/>
    <col min="5379" max="5379" width="0" style="120" hidden="1" customWidth="1"/>
    <col min="5380" max="5380" width="9.140625" style="120"/>
    <col min="5381" max="5381" width="44.7109375" style="120" customWidth="1"/>
    <col min="5382" max="5632" width="9.140625" style="120"/>
    <col min="5633" max="5633" width="15.140625" style="120" customWidth="1"/>
    <col min="5634" max="5634" width="24.42578125" style="120" customWidth="1"/>
    <col min="5635" max="5635" width="0" style="120" hidden="1" customWidth="1"/>
    <col min="5636" max="5636" width="9.140625" style="120"/>
    <col min="5637" max="5637" width="44.7109375" style="120" customWidth="1"/>
    <col min="5638" max="5888" width="9.140625" style="120"/>
    <col min="5889" max="5889" width="15.140625" style="120" customWidth="1"/>
    <col min="5890" max="5890" width="24.42578125" style="120" customWidth="1"/>
    <col min="5891" max="5891" width="0" style="120" hidden="1" customWidth="1"/>
    <col min="5892" max="5892" width="9.140625" style="120"/>
    <col min="5893" max="5893" width="44.7109375" style="120" customWidth="1"/>
    <col min="5894" max="6144" width="9.140625" style="120"/>
    <col min="6145" max="6145" width="15.140625" style="120" customWidth="1"/>
    <col min="6146" max="6146" width="24.42578125" style="120" customWidth="1"/>
    <col min="6147" max="6147" width="0" style="120" hidden="1" customWidth="1"/>
    <col min="6148" max="6148" width="9.140625" style="120"/>
    <col min="6149" max="6149" width="44.7109375" style="120" customWidth="1"/>
    <col min="6150" max="6400" width="9.140625" style="120"/>
    <col min="6401" max="6401" width="15.140625" style="120" customWidth="1"/>
    <col min="6402" max="6402" width="24.42578125" style="120" customWidth="1"/>
    <col min="6403" max="6403" width="0" style="120" hidden="1" customWidth="1"/>
    <col min="6404" max="6404" width="9.140625" style="120"/>
    <col min="6405" max="6405" width="44.7109375" style="120" customWidth="1"/>
    <col min="6406" max="6656" width="9.140625" style="120"/>
    <col min="6657" max="6657" width="15.140625" style="120" customWidth="1"/>
    <col min="6658" max="6658" width="24.42578125" style="120" customWidth="1"/>
    <col min="6659" max="6659" width="0" style="120" hidden="1" customWidth="1"/>
    <col min="6660" max="6660" width="9.140625" style="120"/>
    <col min="6661" max="6661" width="44.7109375" style="120" customWidth="1"/>
    <col min="6662" max="6912" width="9.140625" style="120"/>
    <col min="6913" max="6913" width="15.140625" style="120" customWidth="1"/>
    <col min="6914" max="6914" width="24.42578125" style="120" customWidth="1"/>
    <col min="6915" max="6915" width="0" style="120" hidden="1" customWidth="1"/>
    <col min="6916" max="6916" width="9.140625" style="120"/>
    <col min="6917" max="6917" width="44.7109375" style="120" customWidth="1"/>
    <col min="6918" max="7168" width="9.140625" style="120"/>
    <col min="7169" max="7169" width="15.140625" style="120" customWidth="1"/>
    <col min="7170" max="7170" width="24.42578125" style="120" customWidth="1"/>
    <col min="7171" max="7171" width="0" style="120" hidden="1" customWidth="1"/>
    <col min="7172" max="7172" width="9.140625" style="120"/>
    <col min="7173" max="7173" width="44.7109375" style="120" customWidth="1"/>
    <col min="7174" max="7424" width="9.140625" style="120"/>
    <col min="7425" max="7425" width="15.140625" style="120" customWidth="1"/>
    <col min="7426" max="7426" width="24.42578125" style="120" customWidth="1"/>
    <col min="7427" max="7427" width="0" style="120" hidden="1" customWidth="1"/>
    <col min="7428" max="7428" width="9.140625" style="120"/>
    <col min="7429" max="7429" width="44.7109375" style="120" customWidth="1"/>
    <col min="7430" max="7680" width="9.140625" style="120"/>
    <col min="7681" max="7681" width="15.140625" style="120" customWidth="1"/>
    <col min="7682" max="7682" width="24.42578125" style="120" customWidth="1"/>
    <col min="7683" max="7683" width="0" style="120" hidden="1" customWidth="1"/>
    <col min="7684" max="7684" width="9.140625" style="120"/>
    <col min="7685" max="7685" width="44.7109375" style="120" customWidth="1"/>
    <col min="7686" max="7936" width="9.140625" style="120"/>
    <col min="7937" max="7937" width="15.140625" style="120" customWidth="1"/>
    <col min="7938" max="7938" width="24.42578125" style="120" customWidth="1"/>
    <col min="7939" max="7939" width="0" style="120" hidden="1" customWidth="1"/>
    <col min="7940" max="7940" width="9.140625" style="120"/>
    <col min="7941" max="7941" width="44.7109375" style="120" customWidth="1"/>
    <col min="7942" max="8192" width="9.140625" style="120"/>
    <col min="8193" max="8193" width="15.140625" style="120" customWidth="1"/>
    <col min="8194" max="8194" width="24.42578125" style="120" customWidth="1"/>
    <col min="8195" max="8195" width="0" style="120" hidden="1" customWidth="1"/>
    <col min="8196" max="8196" width="9.140625" style="120"/>
    <col min="8197" max="8197" width="44.7109375" style="120" customWidth="1"/>
    <col min="8198" max="8448" width="9.140625" style="120"/>
    <col min="8449" max="8449" width="15.140625" style="120" customWidth="1"/>
    <col min="8450" max="8450" width="24.42578125" style="120" customWidth="1"/>
    <col min="8451" max="8451" width="0" style="120" hidden="1" customWidth="1"/>
    <col min="8452" max="8452" width="9.140625" style="120"/>
    <col min="8453" max="8453" width="44.7109375" style="120" customWidth="1"/>
    <col min="8454" max="8704" width="9.140625" style="120"/>
    <col min="8705" max="8705" width="15.140625" style="120" customWidth="1"/>
    <col min="8706" max="8706" width="24.42578125" style="120" customWidth="1"/>
    <col min="8707" max="8707" width="0" style="120" hidden="1" customWidth="1"/>
    <col min="8708" max="8708" width="9.140625" style="120"/>
    <col min="8709" max="8709" width="44.7109375" style="120" customWidth="1"/>
    <col min="8710" max="8960" width="9.140625" style="120"/>
    <col min="8961" max="8961" width="15.140625" style="120" customWidth="1"/>
    <col min="8962" max="8962" width="24.42578125" style="120" customWidth="1"/>
    <col min="8963" max="8963" width="0" style="120" hidden="1" customWidth="1"/>
    <col min="8964" max="8964" width="9.140625" style="120"/>
    <col min="8965" max="8965" width="44.7109375" style="120" customWidth="1"/>
    <col min="8966" max="9216" width="9.140625" style="120"/>
    <col min="9217" max="9217" width="15.140625" style="120" customWidth="1"/>
    <col min="9218" max="9218" width="24.42578125" style="120" customWidth="1"/>
    <col min="9219" max="9219" width="0" style="120" hidden="1" customWidth="1"/>
    <col min="9220" max="9220" width="9.140625" style="120"/>
    <col min="9221" max="9221" width="44.7109375" style="120" customWidth="1"/>
    <col min="9222" max="9472" width="9.140625" style="120"/>
    <col min="9473" max="9473" width="15.140625" style="120" customWidth="1"/>
    <col min="9474" max="9474" width="24.42578125" style="120" customWidth="1"/>
    <col min="9475" max="9475" width="0" style="120" hidden="1" customWidth="1"/>
    <col min="9476" max="9476" width="9.140625" style="120"/>
    <col min="9477" max="9477" width="44.7109375" style="120" customWidth="1"/>
    <col min="9478" max="9728" width="9.140625" style="120"/>
    <col min="9729" max="9729" width="15.140625" style="120" customWidth="1"/>
    <col min="9730" max="9730" width="24.42578125" style="120" customWidth="1"/>
    <col min="9731" max="9731" width="0" style="120" hidden="1" customWidth="1"/>
    <col min="9732" max="9732" width="9.140625" style="120"/>
    <col min="9733" max="9733" width="44.7109375" style="120" customWidth="1"/>
    <col min="9734" max="9984" width="9.140625" style="120"/>
    <col min="9985" max="9985" width="15.140625" style="120" customWidth="1"/>
    <col min="9986" max="9986" width="24.42578125" style="120" customWidth="1"/>
    <col min="9987" max="9987" width="0" style="120" hidden="1" customWidth="1"/>
    <col min="9988" max="9988" width="9.140625" style="120"/>
    <col min="9989" max="9989" width="44.7109375" style="120" customWidth="1"/>
    <col min="9990" max="10240" width="9.140625" style="120"/>
    <col min="10241" max="10241" width="15.140625" style="120" customWidth="1"/>
    <col min="10242" max="10242" width="24.42578125" style="120" customWidth="1"/>
    <col min="10243" max="10243" width="0" style="120" hidden="1" customWidth="1"/>
    <col min="10244" max="10244" width="9.140625" style="120"/>
    <col min="10245" max="10245" width="44.7109375" style="120" customWidth="1"/>
    <col min="10246" max="10496" width="9.140625" style="120"/>
    <col min="10497" max="10497" width="15.140625" style="120" customWidth="1"/>
    <col min="10498" max="10498" width="24.42578125" style="120" customWidth="1"/>
    <col min="10499" max="10499" width="0" style="120" hidden="1" customWidth="1"/>
    <col min="10500" max="10500" width="9.140625" style="120"/>
    <col min="10501" max="10501" width="44.7109375" style="120" customWidth="1"/>
    <col min="10502" max="10752" width="9.140625" style="120"/>
    <col min="10753" max="10753" width="15.140625" style="120" customWidth="1"/>
    <col min="10754" max="10754" width="24.42578125" style="120" customWidth="1"/>
    <col min="10755" max="10755" width="0" style="120" hidden="1" customWidth="1"/>
    <col min="10756" max="10756" width="9.140625" style="120"/>
    <col min="10757" max="10757" width="44.7109375" style="120" customWidth="1"/>
    <col min="10758" max="11008" width="9.140625" style="120"/>
    <col min="11009" max="11009" width="15.140625" style="120" customWidth="1"/>
    <col min="11010" max="11010" width="24.42578125" style="120" customWidth="1"/>
    <col min="11011" max="11011" width="0" style="120" hidden="1" customWidth="1"/>
    <col min="11012" max="11012" width="9.140625" style="120"/>
    <col min="11013" max="11013" width="44.7109375" style="120" customWidth="1"/>
    <col min="11014" max="11264" width="9.140625" style="120"/>
    <col min="11265" max="11265" width="15.140625" style="120" customWidth="1"/>
    <col min="11266" max="11266" width="24.42578125" style="120" customWidth="1"/>
    <col min="11267" max="11267" width="0" style="120" hidden="1" customWidth="1"/>
    <col min="11268" max="11268" width="9.140625" style="120"/>
    <col min="11269" max="11269" width="44.7109375" style="120" customWidth="1"/>
    <col min="11270" max="11520" width="9.140625" style="120"/>
    <col min="11521" max="11521" width="15.140625" style="120" customWidth="1"/>
    <col min="11522" max="11522" width="24.42578125" style="120" customWidth="1"/>
    <col min="11523" max="11523" width="0" style="120" hidden="1" customWidth="1"/>
    <col min="11524" max="11524" width="9.140625" style="120"/>
    <col min="11525" max="11525" width="44.7109375" style="120" customWidth="1"/>
    <col min="11526" max="11776" width="9.140625" style="120"/>
    <col min="11777" max="11777" width="15.140625" style="120" customWidth="1"/>
    <col min="11778" max="11778" width="24.42578125" style="120" customWidth="1"/>
    <col min="11779" max="11779" width="0" style="120" hidden="1" customWidth="1"/>
    <col min="11780" max="11780" width="9.140625" style="120"/>
    <col min="11781" max="11781" width="44.7109375" style="120" customWidth="1"/>
    <col min="11782" max="12032" width="9.140625" style="120"/>
    <col min="12033" max="12033" width="15.140625" style="120" customWidth="1"/>
    <col min="12034" max="12034" width="24.42578125" style="120" customWidth="1"/>
    <col min="12035" max="12035" width="0" style="120" hidden="1" customWidth="1"/>
    <col min="12036" max="12036" width="9.140625" style="120"/>
    <col min="12037" max="12037" width="44.7109375" style="120" customWidth="1"/>
    <col min="12038" max="12288" width="9.140625" style="120"/>
    <col min="12289" max="12289" width="15.140625" style="120" customWidth="1"/>
    <col min="12290" max="12290" width="24.42578125" style="120" customWidth="1"/>
    <col min="12291" max="12291" width="0" style="120" hidden="1" customWidth="1"/>
    <col min="12292" max="12292" width="9.140625" style="120"/>
    <col min="12293" max="12293" width="44.7109375" style="120" customWidth="1"/>
    <col min="12294" max="12544" width="9.140625" style="120"/>
    <col min="12545" max="12545" width="15.140625" style="120" customWidth="1"/>
    <col min="12546" max="12546" width="24.42578125" style="120" customWidth="1"/>
    <col min="12547" max="12547" width="0" style="120" hidden="1" customWidth="1"/>
    <col min="12548" max="12548" width="9.140625" style="120"/>
    <col min="12549" max="12549" width="44.7109375" style="120" customWidth="1"/>
    <col min="12550" max="12800" width="9.140625" style="120"/>
    <col min="12801" max="12801" width="15.140625" style="120" customWidth="1"/>
    <col min="12802" max="12802" width="24.42578125" style="120" customWidth="1"/>
    <col min="12803" max="12803" width="0" style="120" hidden="1" customWidth="1"/>
    <col min="12804" max="12804" width="9.140625" style="120"/>
    <col min="12805" max="12805" width="44.7109375" style="120" customWidth="1"/>
    <col min="12806" max="13056" width="9.140625" style="120"/>
    <col min="13057" max="13057" width="15.140625" style="120" customWidth="1"/>
    <col min="13058" max="13058" width="24.42578125" style="120" customWidth="1"/>
    <col min="13059" max="13059" width="0" style="120" hidden="1" customWidth="1"/>
    <col min="13060" max="13060" width="9.140625" style="120"/>
    <col min="13061" max="13061" width="44.7109375" style="120" customWidth="1"/>
    <col min="13062" max="13312" width="9.140625" style="120"/>
    <col min="13313" max="13313" width="15.140625" style="120" customWidth="1"/>
    <col min="13314" max="13314" width="24.42578125" style="120" customWidth="1"/>
    <col min="13315" max="13315" width="0" style="120" hidden="1" customWidth="1"/>
    <col min="13316" max="13316" width="9.140625" style="120"/>
    <col min="13317" max="13317" width="44.7109375" style="120" customWidth="1"/>
    <col min="13318" max="13568" width="9.140625" style="120"/>
    <col min="13569" max="13569" width="15.140625" style="120" customWidth="1"/>
    <col min="13570" max="13570" width="24.42578125" style="120" customWidth="1"/>
    <col min="13571" max="13571" width="0" style="120" hidden="1" customWidth="1"/>
    <col min="13572" max="13572" width="9.140625" style="120"/>
    <col min="13573" max="13573" width="44.7109375" style="120" customWidth="1"/>
    <col min="13574" max="13824" width="9.140625" style="120"/>
    <col min="13825" max="13825" width="15.140625" style="120" customWidth="1"/>
    <col min="13826" max="13826" width="24.42578125" style="120" customWidth="1"/>
    <col min="13827" max="13827" width="0" style="120" hidden="1" customWidth="1"/>
    <col min="13828" max="13828" width="9.140625" style="120"/>
    <col min="13829" max="13829" width="44.7109375" style="120" customWidth="1"/>
    <col min="13830" max="14080" width="9.140625" style="120"/>
    <col min="14081" max="14081" width="15.140625" style="120" customWidth="1"/>
    <col min="14082" max="14082" width="24.42578125" style="120" customWidth="1"/>
    <col min="14083" max="14083" width="0" style="120" hidden="1" customWidth="1"/>
    <col min="14084" max="14084" width="9.140625" style="120"/>
    <col min="14085" max="14085" width="44.7109375" style="120" customWidth="1"/>
    <col min="14086" max="14336" width="9.140625" style="120"/>
    <col min="14337" max="14337" width="15.140625" style="120" customWidth="1"/>
    <col min="14338" max="14338" width="24.42578125" style="120" customWidth="1"/>
    <col min="14339" max="14339" width="0" style="120" hidden="1" customWidth="1"/>
    <col min="14340" max="14340" width="9.140625" style="120"/>
    <col min="14341" max="14341" width="44.7109375" style="120" customWidth="1"/>
    <col min="14342" max="14592" width="9.140625" style="120"/>
    <col min="14593" max="14593" width="15.140625" style="120" customWidth="1"/>
    <col min="14594" max="14594" width="24.42578125" style="120" customWidth="1"/>
    <col min="14595" max="14595" width="0" style="120" hidden="1" customWidth="1"/>
    <col min="14596" max="14596" width="9.140625" style="120"/>
    <col min="14597" max="14597" width="44.7109375" style="120" customWidth="1"/>
    <col min="14598" max="14848" width="9.140625" style="120"/>
    <col min="14849" max="14849" width="15.140625" style="120" customWidth="1"/>
    <col min="14850" max="14850" width="24.42578125" style="120" customWidth="1"/>
    <col min="14851" max="14851" width="0" style="120" hidden="1" customWidth="1"/>
    <col min="14852" max="14852" width="9.140625" style="120"/>
    <col min="14853" max="14853" width="44.7109375" style="120" customWidth="1"/>
    <col min="14854" max="15104" width="9.140625" style="120"/>
    <col min="15105" max="15105" width="15.140625" style="120" customWidth="1"/>
    <col min="15106" max="15106" width="24.42578125" style="120" customWidth="1"/>
    <col min="15107" max="15107" width="0" style="120" hidden="1" customWidth="1"/>
    <col min="15108" max="15108" width="9.140625" style="120"/>
    <col min="15109" max="15109" width="44.7109375" style="120" customWidth="1"/>
    <col min="15110" max="15360" width="9.140625" style="120"/>
    <col min="15361" max="15361" width="15.140625" style="120" customWidth="1"/>
    <col min="15362" max="15362" width="24.42578125" style="120" customWidth="1"/>
    <col min="15363" max="15363" width="0" style="120" hidden="1" customWidth="1"/>
    <col min="15364" max="15364" width="9.140625" style="120"/>
    <col min="15365" max="15365" width="44.7109375" style="120" customWidth="1"/>
    <col min="15366" max="15616" width="9.140625" style="120"/>
    <col min="15617" max="15617" width="15.140625" style="120" customWidth="1"/>
    <col min="15618" max="15618" width="24.42578125" style="120" customWidth="1"/>
    <col min="15619" max="15619" width="0" style="120" hidden="1" customWidth="1"/>
    <col min="15620" max="15620" width="9.140625" style="120"/>
    <col min="15621" max="15621" width="44.7109375" style="120" customWidth="1"/>
    <col min="15622" max="15872" width="9.140625" style="120"/>
    <col min="15873" max="15873" width="15.140625" style="120" customWidth="1"/>
    <col min="15874" max="15874" width="24.42578125" style="120" customWidth="1"/>
    <col min="15875" max="15875" width="0" style="120" hidden="1" customWidth="1"/>
    <col min="15876" max="15876" width="9.140625" style="120"/>
    <col min="15877" max="15877" width="44.7109375" style="120" customWidth="1"/>
    <col min="15878" max="16128" width="9.140625" style="120"/>
    <col min="16129" max="16129" width="15.140625" style="120" customWidth="1"/>
    <col min="16130" max="16130" width="24.42578125" style="120" customWidth="1"/>
    <col min="16131" max="16131" width="0" style="120" hidden="1" customWidth="1"/>
    <col min="16132" max="16132" width="9.140625" style="120"/>
    <col min="16133" max="16133" width="44.7109375" style="120" customWidth="1"/>
    <col min="16134" max="16384" width="9.140625" style="120"/>
  </cols>
  <sheetData>
    <row r="1" spans="1:5" x14ac:dyDescent="0.25">
      <c r="D1" s="247" t="s">
        <v>400</v>
      </c>
      <c r="E1" s="247"/>
    </row>
    <row r="2" spans="1:5" x14ac:dyDescent="0.25">
      <c r="D2" s="248" t="s">
        <v>51</v>
      </c>
      <c r="E2" s="248"/>
    </row>
    <row r="3" spans="1:5" x14ac:dyDescent="0.25">
      <c r="D3" s="143"/>
      <c r="E3" s="143" t="s">
        <v>339</v>
      </c>
    </row>
    <row r="4" spans="1:5" x14ac:dyDescent="0.25">
      <c r="D4" s="248" t="s">
        <v>340</v>
      </c>
      <c r="E4" s="248"/>
    </row>
    <row r="5" spans="1:5" x14ac:dyDescent="0.25">
      <c r="E5" s="121" t="s">
        <v>467</v>
      </c>
    </row>
    <row r="7" spans="1:5" ht="11.25" customHeight="1" x14ac:dyDescent="0.25"/>
    <row r="8" spans="1:5" hidden="1" x14ac:dyDescent="0.25">
      <c r="A8" s="276"/>
      <c r="B8" s="276"/>
      <c r="C8" s="276"/>
      <c r="D8" s="276"/>
      <c r="E8" s="276"/>
    </row>
    <row r="9" spans="1:5" ht="35.25" customHeight="1" x14ac:dyDescent="0.25">
      <c r="A9" s="277" t="s">
        <v>341</v>
      </c>
      <c r="B9" s="277"/>
      <c r="C9" s="277"/>
      <c r="D9" s="277"/>
      <c r="E9" s="277"/>
    </row>
    <row r="10" spans="1:5" ht="15.75" thickBot="1" x14ac:dyDescent="0.3">
      <c r="A10" s="107"/>
      <c r="B10" s="276"/>
      <c r="C10" s="276"/>
      <c r="D10" s="276"/>
      <c r="E10" s="276"/>
    </row>
    <row r="11" spans="1:5" ht="25.5" customHeight="1" thickBot="1" x14ac:dyDescent="0.3">
      <c r="A11" s="108" t="s">
        <v>342</v>
      </c>
      <c r="B11" s="274" t="s">
        <v>127</v>
      </c>
      <c r="C11" s="275"/>
      <c r="D11" s="274" t="s">
        <v>343</v>
      </c>
      <c r="E11" s="275"/>
    </row>
    <row r="12" spans="1:5" ht="15.75" hidden="1" thickBot="1" x14ac:dyDescent="0.3">
      <c r="A12" s="109"/>
      <c r="B12" s="274"/>
      <c r="C12" s="275"/>
      <c r="D12" s="274"/>
      <c r="E12" s="275"/>
    </row>
    <row r="13" spans="1:5" ht="15.75" thickBot="1" x14ac:dyDescent="0.3">
      <c r="A13" s="109">
        <v>453</v>
      </c>
      <c r="B13" s="260"/>
      <c r="C13" s="261"/>
      <c r="D13" s="274" t="s">
        <v>344</v>
      </c>
      <c r="E13" s="275"/>
    </row>
    <row r="14" spans="1:5" ht="24" customHeight="1" thickBot="1" x14ac:dyDescent="0.3">
      <c r="A14" s="110">
        <v>453</v>
      </c>
      <c r="B14" s="260" t="s">
        <v>345</v>
      </c>
      <c r="C14" s="261"/>
      <c r="D14" s="270" t="s">
        <v>212</v>
      </c>
      <c r="E14" s="271"/>
    </row>
    <row r="15" spans="1:5" ht="51.75" customHeight="1" thickBot="1" x14ac:dyDescent="0.3">
      <c r="A15" s="110">
        <v>453</v>
      </c>
      <c r="B15" s="260" t="s">
        <v>217</v>
      </c>
      <c r="C15" s="261"/>
      <c r="D15" s="270" t="s">
        <v>346</v>
      </c>
      <c r="E15" s="271"/>
    </row>
    <row r="16" spans="1:5" ht="51.75" customHeight="1" thickBot="1" x14ac:dyDescent="0.3">
      <c r="A16" s="223">
        <v>453</v>
      </c>
      <c r="B16" s="211" t="s">
        <v>220</v>
      </c>
      <c r="C16" s="212"/>
      <c r="D16" s="270" t="s">
        <v>584</v>
      </c>
      <c r="E16" s="271"/>
    </row>
    <row r="17" spans="1:5" ht="54.75" customHeight="1" thickBot="1" x14ac:dyDescent="0.3">
      <c r="A17" s="110">
        <v>453</v>
      </c>
      <c r="B17" s="260" t="s">
        <v>229</v>
      </c>
      <c r="C17" s="261"/>
      <c r="D17" s="270" t="s">
        <v>347</v>
      </c>
      <c r="E17" s="271"/>
    </row>
    <row r="18" spans="1:5" ht="25.5" customHeight="1" thickBot="1" x14ac:dyDescent="0.3">
      <c r="A18" s="110">
        <v>453</v>
      </c>
      <c r="B18" s="260" t="s">
        <v>241</v>
      </c>
      <c r="C18" s="261"/>
      <c r="D18" s="272" t="s">
        <v>348</v>
      </c>
      <c r="E18" s="273"/>
    </row>
    <row r="19" spans="1:5" ht="28.5" customHeight="1" thickBot="1" x14ac:dyDescent="0.3">
      <c r="A19" s="110">
        <v>453</v>
      </c>
      <c r="B19" s="260" t="s">
        <v>349</v>
      </c>
      <c r="C19" s="261"/>
      <c r="D19" s="270" t="s">
        <v>350</v>
      </c>
      <c r="E19" s="271"/>
    </row>
    <row r="20" spans="1:5" ht="13.5" customHeight="1" thickBot="1" x14ac:dyDescent="0.3">
      <c r="A20" s="110">
        <v>453</v>
      </c>
      <c r="B20" s="260" t="s">
        <v>246</v>
      </c>
      <c r="C20" s="261"/>
      <c r="D20" s="272" t="s">
        <v>351</v>
      </c>
      <c r="E20" s="273"/>
    </row>
    <row r="21" spans="1:5" ht="16.5" customHeight="1" thickBot="1" x14ac:dyDescent="0.3">
      <c r="A21" s="110">
        <v>453</v>
      </c>
      <c r="B21" s="260" t="s">
        <v>251</v>
      </c>
      <c r="C21" s="261"/>
      <c r="D21" s="270" t="s">
        <v>252</v>
      </c>
      <c r="E21" s="271"/>
    </row>
    <row r="22" spans="1:5" ht="63" customHeight="1" thickBot="1" x14ac:dyDescent="0.3">
      <c r="A22" s="110">
        <v>453</v>
      </c>
      <c r="B22" s="260" t="s">
        <v>352</v>
      </c>
      <c r="C22" s="261"/>
      <c r="D22" s="262" t="s">
        <v>353</v>
      </c>
      <c r="E22" s="263"/>
    </row>
    <row r="23" spans="1:5" ht="61.5" customHeight="1" thickBot="1" x14ac:dyDescent="0.3">
      <c r="A23" s="110">
        <v>453</v>
      </c>
      <c r="B23" s="260" t="s">
        <v>354</v>
      </c>
      <c r="C23" s="261"/>
      <c r="D23" s="262" t="s">
        <v>355</v>
      </c>
      <c r="E23" s="263"/>
    </row>
    <row r="24" spans="1:5" ht="61.5" customHeight="1" thickBot="1" x14ac:dyDescent="0.3">
      <c r="A24" s="110">
        <v>453</v>
      </c>
      <c r="B24" s="260" t="s">
        <v>356</v>
      </c>
      <c r="C24" s="261"/>
      <c r="D24" s="262" t="s">
        <v>357</v>
      </c>
      <c r="E24" s="263"/>
    </row>
    <row r="25" spans="1:5" ht="60.75" customHeight="1" thickBot="1" x14ac:dyDescent="0.3">
      <c r="A25" s="110">
        <v>453</v>
      </c>
      <c r="B25" s="260" t="s">
        <v>358</v>
      </c>
      <c r="C25" s="261"/>
      <c r="D25" s="262" t="s">
        <v>359</v>
      </c>
      <c r="E25" s="263"/>
    </row>
    <row r="26" spans="1:5" ht="25.5" customHeight="1" thickBot="1" x14ac:dyDescent="0.3">
      <c r="A26" s="110">
        <v>453</v>
      </c>
      <c r="B26" s="260" t="s">
        <v>271</v>
      </c>
      <c r="C26" s="261"/>
      <c r="D26" s="264" t="s">
        <v>272</v>
      </c>
      <c r="E26" s="265"/>
    </row>
    <row r="27" spans="1:5" ht="36.75" customHeight="1" thickBot="1" x14ac:dyDescent="0.3">
      <c r="A27" s="110">
        <v>453</v>
      </c>
      <c r="B27" s="260" t="s">
        <v>360</v>
      </c>
      <c r="C27" s="261"/>
      <c r="D27" s="266" t="s">
        <v>361</v>
      </c>
      <c r="E27" s="267"/>
    </row>
    <row r="28" spans="1:5" ht="28.5" customHeight="1" thickBot="1" x14ac:dyDescent="0.3">
      <c r="A28" s="110">
        <v>453</v>
      </c>
      <c r="B28" s="268" t="s">
        <v>302</v>
      </c>
      <c r="C28" s="269"/>
      <c r="D28" s="251" t="s">
        <v>362</v>
      </c>
      <c r="E28" s="251"/>
    </row>
    <row r="29" spans="1:5" ht="50.25" customHeight="1" thickBot="1" x14ac:dyDescent="0.3">
      <c r="A29" s="110">
        <v>453</v>
      </c>
      <c r="B29" s="111" t="s">
        <v>306</v>
      </c>
      <c r="C29" s="253" t="s">
        <v>307</v>
      </c>
      <c r="D29" s="254"/>
      <c r="E29" s="255"/>
    </row>
    <row r="30" spans="1:5" ht="39.75" customHeight="1" thickBot="1" x14ac:dyDescent="0.3">
      <c r="A30" s="110">
        <v>453</v>
      </c>
      <c r="B30" s="111" t="s">
        <v>308</v>
      </c>
      <c r="C30" s="258" t="s">
        <v>363</v>
      </c>
      <c r="D30" s="258"/>
      <c r="E30" s="258"/>
    </row>
    <row r="31" spans="1:5" ht="16.5" customHeight="1" thickBot="1" x14ac:dyDescent="0.3">
      <c r="A31" s="110">
        <v>453</v>
      </c>
      <c r="B31" s="111" t="s">
        <v>317</v>
      </c>
      <c r="C31" s="258" t="s">
        <v>364</v>
      </c>
      <c r="D31" s="258"/>
      <c r="E31" s="258"/>
    </row>
    <row r="32" spans="1:5" ht="18" customHeight="1" thickBot="1" x14ac:dyDescent="0.3">
      <c r="A32" s="110">
        <v>453</v>
      </c>
      <c r="B32" s="111" t="s">
        <v>332</v>
      </c>
      <c r="C32" s="258" t="s">
        <v>365</v>
      </c>
      <c r="D32" s="258"/>
      <c r="E32" s="258"/>
    </row>
    <row r="33" spans="1:5" ht="27.75" customHeight="1" thickBot="1" x14ac:dyDescent="0.3">
      <c r="A33" s="110">
        <v>453</v>
      </c>
      <c r="B33" s="111" t="s">
        <v>366</v>
      </c>
      <c r="C33" s="251" t="s">
        <v>367</v>
      </c>
      <c r="D33" s="251"/>
      <c r="E33" s="251"/>
    </row>
    <row r="34" spans="1:5" ht="27" customHeight="1" thickBot="1" x14ac:dyDescent="0.3">
      <c r="A34" s="110">
        <v>453</v>
      </c>
      <c r="B34" s="111" t="s">
        <v>368</v>
      </c>
      <c r="C34" s="259" t="s">
        <v>369</v>
      </c>
      <c r="D34" s="259"/>
      <c r="E34" s="259"/>
    </row>
    <row r="35" spans="1:5" ht="36" customHeight="1" thickBot="1" x14ac:dyDescent="0.3">
      <c r="A35" s="110">
        <v>453</v>
      </c>
      <c r="B35" s="111" t="s">
        <v>370</v>
      </c>
      <c r="C35" s="251" t="s">
        <v>371</v>
      </c>
      <c r="D35" s="251"/>
      <c r="E35" s="251"/>
    </row>
    <row r="36" spans="1:5" ht="25.5" customHeight="1" thickBot="1" x14ac:dyDescent="0.3">
      <c r="A36" s="110">
        <v>453</v>
      </c>
      <c r="B36" s="111" t="s">
        <v>372</v>
      </c>
      <c r="C36" s="251" t="s">
        <v>42</v>
      </c>
      <c r="D36" s="251"/>
      <c r="E36" s="251"/>
    </row>
    <row r="37" spans="1:5" ht="27" customHeight="1" thickBot="1" x14ac:dyDescent="0.3">
      <c r="A37" s="110">
        <v>453</v>
      </c>
      <c r="B37" s="111" t="s">
        <v>373</v>
      </c>
      <c r="C37" s="251" t="s">
        <v>374</v>
      </c>
      <c r="D37" s="251"/>
      <c r="E37" s="251"/>
    </row>
    <row r="38" spans="1:5" ht="14.25" customHeight="1" thickBot="1" x14ac:dyDescent="0.3">
      <c r="A38" s="110">
        <v>453</v>
      </c>
      <c r="B38" s="111" t="s">
        <v>375</v>
      </c>
      <c r="C38" s="251" t="s">
        <v>376</v>
      </c>
      <c r="D38" s="251"/>
      <c r="E38" s="251"/>
    </row>
    <row r="39" spans="1:5" ht="28.5" customHeight="1" thickBot="1" x14ac:dyDescent="0.3">
      <c r="A39" s="110">
        <v>453</v>
      </c>
      <c r="B39" s="111" t="s">
        <v>377</v>
      </c>
      <c r="C39" s="251" t="s">
        <v>378</v>
      </c>
      <c r="D39" s="251"/>
      <c r="E39" s="251"/>
    </row>
    <row r="40" spans="1:5" ht="14.25" customHeight="1" thickBot="1" x14ac:dyDescent="0.3">
      <c r="A40" s="110">
        <v>453</v>
      </c>
      <c r="B40" s="111" t="s">
        <v>379</v>
      </c>
      <c r="C40" s="251" t="s">
        <v>380</v>
      </c>
      <c r="D40" s="251"/>
      <c r="E40" s="251"/>
    </row>
    <row r="41" spans="1:5" ht="62.25" customHeight="1" thickBot="1" x14ac:dyDescent="0.3">
      <c r="A41" s="110">
        <v>453</v>
      </c>
      <c r="B41" s="111" t="s">
        <v>381</v>
      </c>
      <c r="C41" s="251" t="s">
        <v>382</v>
      </c>
      <c r="D41" s="251"/>
      <c r="E41" s="251"/>
    </row>
    <row r="42" spans="1:5" ht="49.5" customHeight="1" thickBot="1" x14ac:dyDescent="0.3">
      <c r="A42" s="110">
        <v>453</v>
      </c>
      <c r="B42" s="111" t="s">
        <v>383</v>
      </c>
      <c r="C42" s="251" t="s">
        <v>384</v>
      </c>
      <c r="D42" s="251"/>
      <c r="E42" s="251"/>
    </row>
    <row r="43" spans="1:5" ht="39" customHeight="1" thickBot="1" x14ac:dyDescent="0.3">
      <c r="A43" s="110">
        <v>453</v>
      </c>
      <c r="B43" s="111" t="s">
        <v>385</v>
      </c>
      <c r="C43" s="251" t="s">
        <v>386</v>
      </c>
      <c r="D43" s="251"/>
      <c r="E43" s="251"/>
    </row>
    <row r="44" spans="1:5" ht="27" customHeight="1" thickBot="1" x14ac:dyDescent="0.3">
      <c r="A44" s="110">
        <v>453</v>
      </c>
      <c r="B44" s="111" t="s">
        <v>387</v>
      </c>
      <c r="C44" s="251" t="s">
        <v>388</v>
      </c>
      <c r="D44" s="251"/>
      <c r="E44" s="251"/>
    </row>
    <row r="45" spans="1:5" ht="15" customHeight="1" thickBot="1" x14ac:dyDescent="0.3">
      <c r="A45" s="110">
        <v>453</v>
      </c>
      <c r="B45" s="111" t="s">
        <v>389</v>
      </c>
      <c r="C45" s="251" t="s">
        <v>390</v>
      </c>
      <c r="D45" s="251"/>
      <c r="E45" s="251"/>
    </row>
    <row r="46" spans="1:5" ht="37.5" customHeight="1" thickBot="1" x14ac:dyDescent="0.3">
      <c r="A46" s="110">
        <v>453</v>
      </c>
      <c r="B46" s="111" t="s">
        <v>391</v>
      </c>
      <c r="C46" s="251" t="s">
        <v>392</v>
      </c>
      <c r="D46" s="251"/>
      <c r="E46" s="251"/>
    </row>
    <row r="47" spans="1:5" ht="16.5" customHeight="1" thickBot="1" x14ac:dyDescent="0.3">
      <c r="A47" s="110">
        <v>453</v>
      </c>
      <c r="B47" s="111" t="s">
        <v>393</v>
      </c>
      <c r="C47" s="252" t="s">
        <v>394</v>
      </c>
      <c r="D47" s="252"/>
      <c r="E47" s="252"/>
    </row>
    <row r="48" spans="1:5" ht="33" customHeight="1" thickBot="1" x14ac:dyDescent="0.3">
      <c r="A48" s="223">
        <v>453</v>
      </c>
      <c r="B48" s="219" t="s">
        <v>585</v>
      </c>
      <c r="C48" s="219"/>
      <c r="D48" s="256" t="s">
        <v>586</v>
      </c>
      <c r="E48" s="257"/>
    </row>
    <row r="49" spans="1:5" ht="16.5" customHeight="1" thickBot="1" x14ac:dyDescent="0.3">
      <c r="A49" s="223">
        <v>453</v>
      </c>
      <c r="B49" s="219" t="s">
        <v>587</v>
      </c>
      <c r="C49" s="219"/>
      <c r="D49" s="256" t="s">
        <v>588</v>
      </c>
      <c r="E49" s="257"/>
    </row>
    <row r="50" spans="1:5" ht="62.25" customHeight="1" thickBot="1" x14ac:dyDescent="0.3">
      <c r="A50" s="110">
        <v>453</v>
      </c>
      <c r="B50" s="112" t="s">
        <v>395</v>
      </c>
      <c r="C50" s="253" t="s">
        <v>396</v>
      </c>
      <c r="D50" s="254"/>
      <c r="E50" s="255"/>
    </row>
    <row r="51" spans="1:5" ht="17.25" customHeight="1" thickBot="1" x14ac:dyDescent="0.3">
      <c r="A51" s="110">
        <v>453</v>
      </c>
      <c r="B51" s="220" t="s">
        <v>397</v>
      </c>
      <c r="C51" s="221"/>
      <c r="D51" s="222" t="s">
        <v>398</v>
      </c>
      <c r="E51" s="222"/>
    </row>
    <row r="52" spans="1:5" ht="108" customHeight="1" x14ac:dyDescent="0.25">
      <c r="A52" s="250" t="s">
        <v>399</v>
      </c>
      <c r="B52" s="250"/>
      <c r="C52" s="250"/>
      <c r="D52" s="250"/>
      <c r="E52" s="250"/>
    </row>
    <row r="53" spans="1:5" ht="71.25" customHeight="1" x14ac:dyDescent="0.25"/>
  </sheetData>
  <mergeCells count="65">
    <mergeCell ref="B10:C10"/>
    <mergeCell ref="D10:E10"/>
    <mergeCell ref="D1:E1"/>
    <mergeCell ref="D2:E2"/>
    <mergeCell ref="D4:E4"/>
    <mergeCell ref="A8:E8"/>
    <mergeCell ref="A9:E9"/>
    <mergeCell ref="B11:C11"/>
    <mergeCell ref="D11:E11"/>
    <mergeCell ref="B12:C12"/>
    <mergeCell ref="D12:E12"/>
    <mergeCell ref="B13:C13"/>
    <mergeCell ref="D13:E13"/>
    <mergeCell ref="B14:C14"/>
    <mergeCell ref="D14:E14"/>
    <mergeCell ref="B15:C15"/>
    <mergeCell ref="D15:E15"/>
    <mergeCell ref="B17:C17"/>
    <mergeCell ref="D17:E17"/>
    <mergeCell ref="D16:E16"/>
    <mergeCell ref="B18:C18"/>
    <mergeCell ref="D18:E18"/>
    <mergeCell ref="B19:C19"/>
    <mergeCell ref="D19:E19"/>
    <mergeCell ref="B20:C20"/>
    <mergeCell ref="D20:E20"/>
    <mergeCell ref="B21:C21"/>
    <mergeCell ref="D21:E21"/>
    <mergeCell ref="B22:C22"/>
    <mergeCell ref="D22:E22"/>
    <mergeCell ref="B23:C23"/>
    <mergeCell ref="D23:E23"/>
    <mergeCell ref="C30:E30"/>
    <mergeCell ref="B24:C24"/>
    <mergeCell ref="D24:E24"/>
    <mergeCell ref="B25:C25"/>
    <mergeCell ref="D25:E25"/>
    <mergeCell ref="B26:C26"/>
    <mergeCell ref="D26:E26"/>
    <mergeCell ref="B27:C27"/>
    <mergeCell ref="D27:E27"/>
    <mergeCell ref="B28:C28"/>
    <mergeCell ref="D28:E28"/>
    <mergeCell ref="C29:E29"/>
    <mergeCell ref="C42:E42"/>
    <mergeCell ref="C31:E31"/>
    <mergeCell ref="C32:E32"/>
    <mergeCell ref="C33:E33"/>
    <mergeCell ref="C34:E34"/>
    <mergeCell ref="C35:E35"/>
    <mergeCell ref="C36:E36"/>
    <mergeCell ref="C37:E37"/>
    <mergeCell ref="C38:E38"/>
    <mergeCell ref="C39:E39"/>
    <mergeCell ref="C40:E40"/>
    <mergeCell ref="C41:E41"/>
    <mergeCell ref="A52:E52"/>
    <mergeCell ref="C43:E43"/>
    <mergeCell ref="C44:E44"/>
    <mergeCell ref="C45:E45"/>
    <mergeCell ref="C46:E46"/>
    <mergeCell ref="C47:E47"/>
    <mergeCell ref="C50:E50"/>
    <mergeCell ref="D48:E48"/>
    <mergeCell ref="D49:E49"/>
  </mergeCells>
  <pageMargins left="0.70866141732283472" right="0.70866141732283472" top="0.74803149606299213" bottom="0.74803149606299213"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3" zoomScaleNormal="100" zoomScaleSheetLayoutView="100" workbookViewId="0">
      <selection activeCell="C6" sqref="C6"/>
    </sheetView>
  </sheetViews>
  <sheetFormatPr defaultRowHeight="15.75" x14ac:dyDescent="0.25"/>
  <cols>
    <col min="1" max="1" width="6.85546875" style="113" customWidth="1"/>
    <col min="2" max="2" width="22.140625" style="114" customWidth="1"/>
    <col min="3" max="3" width="81.5703125" style="114" customWidth="1"/>
    <col min="4" max="4" width="24.85546875" style="114" bestFit="1" customWidth="1"/>
    <col min="5" max="256" width="9.140625" style="114"/>
    <col min="257" max="257" width="6.85546875" style="114" customWidth="1"/>
    <col min="258" max="258" width="22.140625" style="114" customWidth="1"/>
    <col min="259" max="259" width="81.5703125" style="114" customWidth="1"/>
    <col min="260" max="260" width="24.85546875" style="114" bestFit="1" customWidth="1"/>
    <col min="261" max="512" width="9.140625" style="114"/>
    <col min="513" max="513" width="6.85546875" style="114" customWidth="1"/>
    <col min="514" max="514" width="22.140625" style="114" customWidth="1"/>
    <col min="515" max="515" width="81.5703125" style="114" customWidth="1"/>
    <col min="516" max="516" width="24.85546875" style="114" bestFit="1" customWidth="1"/>
    <col min="517" max="768" width="9.140625" style="114"/>
    <col min="769" max="769" width="6.85546875" style="114" customWidth="1"/>
    <col min="770" max="770" width="22.140625" style="114" customWidth="1"/>
    <col min="771" max="771" width="81.5703125" style="114" customWidth="1"/>
    <col min="772" max="772" width="24.85546875" style="114" bestFit="1" customWidth="1"/>
    <col min="773" max="1024" width="9.140625" style="114"/>
    <col min="1025" max="1025" width="6.85546875" style="114" customWidth="1"/>
    <col min="1026" max="1026" width="22.140625" style="114" customWidth="1"/>
    <col min="1027" max="1027" width="81.5703125" style="114" customWidth="1"/>
    <col min="1028" max="1028" width="24.85546875" style="114" bestFit="1" customWidth="1"/>
    <col min="1029" max="1280" width="9.140625" style="114"/>
    <col min="1281" max="1281" width="6.85546875" style="114" customWidth="1"/>
    <col min="1282" max="1282" width="22.140625" style="114" customWidth="1"/>
    <col min="1283" max="1283" width="81.5703125" style="114" customWidth="1"/>
    <col min="1284" max="1284" width="24.85546875" style="114" bestFit="1" customWidth="1"/>
    <col min="1285" max="1536" width="9.140625" style="114"/>
    <col min="1537" max="1537" width="6.85546875" style="114" customWidth="1"/>
    <col min="1538" max="1538" width="22.140625" style="114" customWidth="1"/>
    <col min="1539" max="1539" width="81.5703125" style="114" customWidth="1"/>
    <col min="1540" max="1540" width="24.85546875" style="114" bestFit="1" customWidth="1"/>
    <col min="1541" max="1792" width="9.140625" style="114"/>
    <col min="1793" max="1793" width="6.85546875" style="114" customWidth="1"/>
    <col min="1794" max="1794" width="22.140625" style="114" customWidth="1"/>
    <col min="1795" max="1795" width="81.5703125" style="114" customWidth="1"/>
    <col min="1796" max="1796" width="24.85546875" style="114" bestFit="1" customWidth="1"/>
    <col min="1797" max="2048" width="9.140625" style="114"/>
    <col min="2049" max="2049" width="6.85546875" style="114" customWidth="1"/>
    <col min="2050" max="2050" width="22.140625" style="114" customWidth="1"/>
    <col min="2051" max="2051" width="81.5703125" style="114" customWidth="1"/>
    <col min="2052" max="2052" width="24.85546875" style="114" bestFit="1" customWidth="1"/>
    <col min="2053" max="2304" width="9.140625" style="114"/>
    <col min="2305" max="2305" width="6.85546875" style="114" customWidth="1"/>
    <col min="2306" max="2306" width="22.140625" style="114" customWidth="1"/>
    <col min="2307" max="2307" width="81.5703125" style="114" customWidth="1"/>
    <col min="2308" max="2308" width="24.85546875" style="114" bestFit="1" customWidth="1"/>
    <col min="2309" max="2560" width="9.140625" style="114"/>
    <col min="2561" max="2561" width="6.85546875" style="114" customWidth="1"/>
    <col min="2562" max="2562" width="22.140625" style="114" customWidth="1"/>
    <col min="2563" max="2563" width="81.5703125" style="114" customWidth="1"/>
    <col min="2564" max="2564" width="24.85546875" style="114" bestFit="1" customWidth="1"/>
    <col min="2565" max="2816" width="9.140625" style="114"/>
    <col min="2817" max="2817" width="6.85546875" style="114" customWidth="1"/>
    <col min="2818" max="2818" width="22.140625" style="114" customWidth="1"/>
    <col min="2819" max="2819" width="81.5703125" style="114" customWidth="1"/>
    <col min="2820" max="2820" width="24.85546875" style="114" bestFit="1" customWidth="1"/>
    <col min="2821" max="3072" width="9.140625" style="114"/>
    <col min="3073" max="3073" width="6.85546875" style="114" customWidth="1"/>
    <col min="3074" max="3074" width="22.140625" style="114" customWidth="1"/>
    <col min="3075" max="3075" width="81.5703125" style="114" customWidth="1"/>
    <col min="3076" max="3076" width="24.85546875" style="114" bestFit="1" customWidth="1"/>
    <col min="3077" max="3328" width="9.140625" style="114"/>
    <col min="3329" max="3329" width="6.85546875" style="114" customWidth="1"/>
    <col min="3330" max="3330" width="22.140625" style="114" customWidth="1"/>
    <col min="3331" max="3331" width="81.5703125" style="114" customWidth="1"/>
    <col min="3332" max="3332" width="24.85546875" style="114" bestFit="1" customWidth="1"/>
    <col min="3333" max="3584" width="9.140625" style="114"/>
    <col min="3585" max="3585" width="6.85546875" style="114" customWidth="1"/>
    <col min="3586" max="3586" width="22.140625" style="114" customWidth="1"/>
    <col min="3587" max="3587" width="81.5703125" style="114" customWidth="1"/>
    <col min="3588" max="3588" width="24.85546875" style="114" bestFit="1" customWidth="1"/>
    <col min="3589" max="3840" width="9.140625" style="114"/>
    <col min="3841" max="3841" width="6.85546875" style="114" customWidth="1"/>
    <col min="3842" max="3842" width="22.140625" style="114" customWidth="1"/>
    <col min="3843" max="3843" width="81.5703125" style="114" customWidth="1"/>
    <col min="3844" max="3844" width="24.85546875" style="114" bestFit="1" customWidth="1"/>
    <col min="3845" max="4096" width="9.140625" style="114"/>
    <col min="4097" max="4097" width="6.85546875" style="114" customWidth="1"/>
    <col min="4098" max="4098" width="22.140625" style="114" customWidth="1"/>
    <col min="4099" max="4099" width="81.5703125" style="114" customWidth="1"/>
    <col min="4100" max="4100" width="24.85546875" style="114" bestFit="1" customWidth="1"/>
    <col min="4101" max="4352" width="9.140625" style="114"/>
    <col min="4353" max="4353" width="6.85546875" style="114" customWidth="1"/>
    <col min="4354" max="4354" width="22.140625" style="114" customWidth="1"/>
    <col min="4355" max="4355" width="81.5703125" style="114" customWidth="1"/>
    <col min="4356" max="4356" width="24.85546875" style="114" bestFit="1" customWidth="1"/>
    <col min="4357" max="4608" width="9.140625" style="114"/>
    <col min="4609" max="4609" width="6.85546875" style="114" customWidth="1"/>
    <col min="4610" max="4610" width="22.140625" style="114" customWidth="1"/>
    <col min="4611" max="4611" width="81.5703125" style="114" customWidth="1"/>
    <col min="4612" max="4612" width="24.85546875" style="114" bestFit="1" customWidth="1"/>
    <col min="4613" max="4864" width="9.140625" style="114"/>
    <col min="4865" max="4865" width="6.85546875" style="114" customWidth="1"/>
    <col min="4866" max="4866" width="22.140625" style="114" customWidth="1"/>
    <col min="4867" max="4867" width="81.5703125" style="114" customWidth="1"/>
    <col min="4868" max="4868" width="24.85546875" style="114" bestFit="1" customWidth="1"/>
    <col min="4869" max="5120" width="9.140625" style="114"/>
    <col min="5121" max="5121" width="6.85546875" style="114" customWidth="1"/>
    <col min="5122" max="5122" width="22.140625" style="114" customWidth="1"/>
    <col min="5123" max="5123" width="81.5703125" style="114" customWidth="1"/>
    <col min="5124" max="5124" width="24.85546875" style="114" bestFit="1" customWidth="1"/>
    <col min="5125" max="5376" width="9.140625" style="114"/>
    <col min="5377" max="5377" width="6.85546875" style="114" customWidth="1"/>
    <col min="5378" max="5378" width="22.140625" style="114" customWidth="1"/>
    <col min="5379" max="5379" width="81.5703125" style="114" customWidth="1"/>
    <col min="5380" max="5380" width="24.85546875" style="114" bestFit="1" customWidth="1"/>
    <col min="5381" max="5632" width="9.140625" style="114"/>
    <col min="5633" max="5633" width="6.85546875" style="114" customWidth="1"/>
    <col min="5634" max="5634" width="22.140625" style="114" customWidth="1"/>
    <col min="5635" max="5635" width="81.5703125" style="114" customWidth="1"/>
    <col min="5636" max="5636" width="24.85546875" style="114" bestFit="1" customWidth="1"/>
    <col min="5637" max="5888" width="9.140625" style="114"/>
    <col min="5889" max="5889" width="6.85546875" style="114" customWidth="1"/>
    <col min="5890" max="5890" width="22.140625" style="114" customWidth="1"/>
    <col min="5891" max="5891" width="81.5703125" style="114" customWidth="1"/>
    <col min="5892" max="5892" width="24.85546875" style="114" bestFit="1" customWidth="1"/>
    <col min="5893" max="6144" width="9.140625" style="114"/>
    <col min="6145" max="6145" width="6.85546875" style="114" customWidth="1"/>
    <col min="6146" max="6146" width="22.140625" style="114" customWidth="1"/>
    <col min="6147" max="6147" width="81.5703125" style="114" customWidth="1"/>
    <col min="6148" max="6148" width="24.85546875" style="114" bestFit="1" customWidth="1"/>
    <col min="6149" max="6400" width="9.140625" style="114"/>
    <col min="6401" max="6401" width="6.85546875" style="114" customWidth="1"/>
    <col min="6402" max="6402" width="22.140625" style="114" customWidth="1"/>
    <col min="6403" max="6403" width="81.5703125" style="114" customWidth="1"/>
    <col min="6404" max="6404" width="24.85546875" style="114" bestFit="1" customWidth="1"/>
    <col min="6405" max="6656" width="9.140625" style="114"/>
    <col min="6657" max="6657" width="6.85546875" style="114" customWidth="1"/>
    <col min="6658" max="6658" width="22.140625" style="114" customWidth="1"/>
    <col min="6659" max="6659" width="81.5703125" style="114" customWidth="1"/>
    <col min="6660" max="6660" width="24.85546875" style="114" bestFit="1" customWidth="1"/>
    <col min="6661" max="6912" width="9.140625" style="114"/>
    <col min="6913" max="6913" width="6.85546875" style="114" customWidth="1"/>
    <col min="6914" max="6914" width="22.140625" style="114" customWidth="1"/>
    <col min="6915" max="6915" width="81.5703125" style="114" customWidth="1"/>
    <col min="6916" max="6916" width="24.85546875" style="114" bestFit="1" customWidth="1"/>
    <col min="6917" max="7168" width="9.140625" style="114"/>
    <col min="7169" max="7169" width="6.85546875" style="114" customWidth="1"/>
    <col min="7170" max="7170" width="22.140625" style="114" customWidth="1"/>
    <col min="7171" max="7171" width="81.5703125" style="114" customWidth="1"/>
    <col min="7172" max="7172" width="24.85546875" style="114" bestFit="1" customWidth="1"/>
    <col min="7173" max="7424" width="9.140625" style="114"/>
    <col min="7425" max="7425" width="6.85546875" style="114" customWidth="1"/>
    <col min="7426" max="7426" width="22.140625" style="114" customWidth="1"/>
    <col min="7427" max="7427" width="81.5703125" style="114" customWidth="1"/>
    <col min="7428" max="7428" width="24.85546875" style="114" bestFit="1" customWidth="1"/>
    <col min="7429" max="7680" width="9.140625" style="114"/>
    <col min="7681" max="7681" width="6.85546875" style="114" customWidth="1"/>
    <col min="7682" max="7682" width="22.140625" style="114" customWidth="1"/>
    <col min="7683" max="7683" width="81.5703125" style="114" customWidth="1"/>
    <col min="7684" max="7684" width="24.85546875" style="114" bestFit="1" customWidth="1"/>
    <col min="7685" max="7936" width="9.140625" style="114"/>
    <col min="7937" max="7937" width="6.85546875" style="114" customWidth="1"/>
    <col min="7938" max="7938" width="22.140625" style="114" customWidth="1"/>
    <col min="7939" max="7939" width="81.5703125" style="114" customWidth="1"/>
    <col min="7940" max="7940" width="24.85546875" style="114" bestFit="1" customWidth="1"/>
    <col min="7941" max="8192" width="9.140625" style="114"/>
    <col min="8193" max="8193" width="6.85546875" style="114" customWidth="1"/>
    <col min="8194" max="8194" width="22.140625" style="114" customWidth="1"/>
    <col min="8195" max="8195" width="81.5703125" style="114" customWidth="1"/>
    <col min="8196" max="8196" width="24.85546875" style="114" bestFit="1" customWidth="1"/>
    <col min="8197" max="8448" width="9.140625" style="114"/>
    <col min="8449" max="8449" width="6.85546875" style="114" customWidth="1"/>
    <col min="8450" max="8450" width="22.140625" style="114" customWidth="1"/>
    <col min="8451" max="8451" width="81.5703125" style="114" customWidth="1"/>
    <col min="8452" max="8452" width="24.85546875" style="114" bestFit="1" customWidth="1"/>
    <col min="8453" max="8704" width="9.140625" style="114"/>
    <col min="8705" max="8705" width="6.85546875" style="114" customWidth="1"/>
    <col min="8706" max="8706" width="22.140625" style="114" customWidth="1"/>
    <col min="8707" max="8707" width="81.5703125" style="114" customWidth="1"/>
    <col min="8708" max="8708" width="24.85546875" style="114" bestFit="1" customWidth="1"/>
    <col min="8709" max="8960" width="9.140625" style="114"/>
    <col min="8961" max="8961" width="6.85546875" style="114" customWidth="1"/>
    <col min="8962" max="8962" width="22.140625" style="114" customWidth="1"/>
    <col min="8963" max="8963" width="81.5703125" style="114" customWidth="1"/>
    <col min="8964" max="8964" width="24.85546875" style="114" bestFit="1" customWidth="1"/>
    <col min="8965" max="9216" width="9.140625" style="114"/>
    <col min="9217" max="9217" width="6.85546875" style="114" customWidth="1"/>
    <col min="9218" max="9218" width="22.140625" style="114" customWidth="1"/>
    <col min="9219" max="9219" width="81.5703125" style="114" customWidth="1"/>
    <col min="9220" max="9220" width="24.85546875" style="114" bestFit="1" customWidth="1"/>
    <col min="9221" max="9472" width="9.140625" style="114"/>
    <col min="9473" max="9473" width="6.85546875" style="114" customWidth="1"/>
    <col min="9474" max="9474" width="22.140625" style="114" customWidth="1"/>
    <col min="9475" max="9475" width="81.5703125" style="114" customWidth="1"/>
    <col min="9476" max="9476" width="24.85546875" style="114" bestFit="1" customWidth="1"/>
    <col min="9477" max="9728" width="9.140625" style="114"/>
    <col min="9729" max="9729" width="6.85546875" style="114" customWidth="1"/>
    <col min="9730" max="9730" width="22.140625" style="114" customWidth="1"/>
    <col min="9731" max="9731" width="81.5703125" style="114" customWidth="1"/>
    <col min="9732" max="9732" width="24.85546875" style="114" bestFit="1" customWidth="1"/>
    <col min="9733" max="9984" width="9.140625" style="114"/>
    <col min="9985" max="9985" width="6.85546875" style="114" customWidth="1"/>
    <col min="9986" max="9986" width="22.140625" style="114" customWidth="1"/>
    <col min="9987" max="9987" width="81.5703125" style="114" customWidth="1"/>
    <col min="9988" max="9988" width="24.85546875" style="114" bestFit="1" customWidth="1"/>
    <col min="9989" max="10240" width="9.140625" style="114"/>
    <col min="10241" max="10241" width="6.85546875" style="114" customWidth="1"/>
    <col min="10242" max="10242" width="22.140625" style="114" customWidth="1"/>
    <col min="10243" max="10243" width="81.5703125" style="114" customWidth="1"/>
    <col min="10244" max="10244" width="24.85546875" style="114" bestFit="1" customWidth="1"/>
    <col min="10245" max="10496" width="9.140625" style="114"/>
    <col min="10497" max="10497" width="6.85546875" style="114" customWidth="1"/>
    <col min="10498" max="10498" width="22.140625" style="114" customWidth="1"/>
    <col min="10499" max="10499" width="81.5703125" style="114" customWidth="1"/>
    <col min="10500" max="10500" width="24.85546875" style="114" bestFit="1" customWidth="1"/>
    <col min="10501" max="10752" width="9.140625" style="114"/>
    <col min="10753" max="10753" width="6.85546875" style="114" customWidth="1"/>
    <col min="10754" max="10754" width="22.140625" style="114" customWidth="1"/>
    <col min="10755" max="10755" width="81.5703125" style="114" customWidth="1"/>
    <col min="10756" max="10756" width="24.85546875" style="114" bestFit="1" customWidth="1"/>
    <col min="10757" max="11008" width="9.140625" style="114"/>
    <col min="11009" max="11009" width="6.85546875" style="114" customWidth="1"/>
    <col min="11010" max="11010" width="22.140625" style="114" customWidth="1"/>
    <col min="11011" max="11011" width="81.5703125" style="114" customWidth="1"/>
    <col min="11012" max="11012" width="24.85546875" style="114" bestFit="1" customWidth="1"/>
    <col min="11013" max="11264" width="9.140625" style="114"/>
    <col min="11265" max="11265" width="6.85546875" style="114" customWidth="1"/>
    <col min="11266" max="11266" width="22.140625" style="114" customWidth="1"/>
    <col min="11267" max="11267" width="81.5703125" style="114" customWidth="1"/>
    <col min="11268" max="11268" width="24.85546875" style="114" bestFit="1" customWidth="1"/>
    <col min="11269" max="11520" width="9.140625" style="114"/>
    <col min="11521" max="11521" width="6.85546875" style="114" customWidth="1"/>
    <col min="11522" max="11522" width="22.140625" style="114" customWidth="1"/>
    <col min="11523" max="11523" width="81.5703125" style="114" customWidth="1"/>
    <col min="11524" max="11524" width="24.85546875" style="114" bestFit="1" customWidth="1"/>
    <col min="11525" max="11776" width="9.140625" style="114"/>
    <col min="11777" max="11777" width="6.85546875" style="114" customWidth="1"/>
    <col min="11778" max="11778" width="22.140625" style="114" customWidth="1"/>
    <col min="11779" max="11779" width="81.5703125" style="114" customWidth="1"/>
    <col min="11780" max="11780" width="24.85546875" style="114" bestFit="1" customWidth="1"/>
    <col min="11781" max="12032" width="9.140625" style="114"/>
    <col min="12033" max="12033" width="6.85546875" style="114" customWidth="1"/>
    <col min="12034" max="12034" width="22.140625" style="114" customWidth="1"/>
    <col min="12035" max="12035" width="81.5703125" style="114" customWidth="1"/>
    <col min="12036" max="12036" width="24.85546875" style="114" bestFit="1" customWidth="1"/>
    <col min="12037" max="12288" width="9.140625" style="114"/>
    <col min="12289" max="12289" width="6.85546875" style="114" customWidth="1"/>
    <col min="12290" max="12290" width="22.140625" style="114" customWidth="1"/>
    <col min="12291" max="12291" width="81.5703125" style="114" customWidth="1"/>
    <col min="12292" max="12292" width="24.85546875" style="114" bestFit="1" customWidth="1"/>
    <col min="12293" max="12544" width="9.140625" style="114"/>
    <col min="12545" max="12545" width="6.85546875" style="114" customWidth="1"/>
    <col min="12546" max="12546" width="22.140625" style="114" customWidth="1"/>
    <col min="12547" max="12547" width="81.5703125" style="114" customWidth="1"/>
    <col min="12548" max="12548" width="24.85546875" style="114" bestFit="1" customWidth="1"/>
    <col min="12549" max="12800" width="9.140625" style="114"/>
    <col min="12801" max="12801" width="6.85546875" style="114" customWidth="1"/>
    <col min="12802" max="12802" width="22.140625" style="114" customWidth="1"/>
    <col min="12803" max="12803" width="81.5703125" style="114" customWidth="1"/>
    <col min="12804" max="12804" width="24.85546875" style="114" bestFit="1" customWidth="1"/>
    <col min="12805" max="13056" width="9.140625" style="114"/>
    <col min="13057" max="13057" width="6.85546875" style="114" customWidth="1"/>
    <col min="13058" max="13058" width="22.140625" style="114" customWidth="1"/>
    <col min="13059" max="13059" width="81.5703125" style="114" customWidth="1"/>
    <col min="13060" max="13060" width="24.85546875" style="114" bestFit="1" customWidth="1"/>
    <col min="13061" max="13312" width="9.140625" style="114"/>
    <col min="13313" max="13313" width="6.85546875" style="114" customWidth="1"/>
    <col min="13314" max="13314" width="22.140625" style="114" customWidth="1"/>
    <col min="13315" max="13315" width="81.5703125" style="114" customWidth="1"/>
    <col min="13316" max="13316" width="24.85546875" style="114" bestFit="1" customWidth="1"/>
    <col min="13317" max="13568" width="9.140625" style="114"/>
    <col min="13569" max="13569" width="6.85546875" style="114" customWidth="1"/>
    <col min="13570" max="13570" width="22.140625" style="114" customWidth="1"/>
    <col min="13571" max="13571" width="81.5703125" style="114" customWidth="1"/>
    <col min="13572" max="13572" width="24.85546875" style="114" bestFit="1" customWidth="1"/>
    <col min="13573" max="13824" width="9.140625" style="114"/>
    <col min="13825" max="13825" width="6.85546875" style="114" customWidth="1"/>
    <col min="13826" max="13826" width="22.140625" style="114" customWidth="1"/>
    <col min="13827" max="13827" width="81.5703125" style="114" customWidth="1"/>
    <col min="13828" max="13828" width="24.85546875" style="114" bestFit="1" customWidth="1"/>
    <col min="13829" max="14080" width="9.140625" style="114"/>
    <col min="14081" max="14081" width="6.85546875" style="114" customWidth="1"/>
    <col min="14082" max="14082" width="22.140625" style="114" customWidth="1"/>
    <col min="14083" max="14083" width="81.5703125" style="114" customWidth="1"/>
    <col min="14084" max="14084" width="24.85546875" style="114" bestFit="1" customWidth="1"/>
    <col min="14085" max="14336" width="9.140625" style="114"/>
    <col min="14337" max="14337" width="6.85546875" style="114" customWidth="1"/>
    <col min="14338" max="14338" width="22.140625" style="114" customWidth="1"/>
    <col min="14339" max="14339" width="81.5703125" style="114" customWidth="1"/>
    <col min="14340" max="14340" width="24.85546875" style="114" bestFit="1" customWidth="1"/>
    <col min="14341" max="14592" width="9.140625" style="114"/>
    <col min="14593" max="14593" width="6.85546875" style="114" customWidth="1"/>
    <col min="14594" max="14594" width="22.140625" style="114" customWidth="1"/>
    <col min="14595" max="14595" width="81.5703125" style="114" customWidth="1"/>
    <col min="14596" max="14596" width="24.85546875" style="114" bestFit="1" customWidth="1"/>
    <col min="14597" max="14848" width="9.140625" style="114"/>
    <col min="14849" max="14849" width="6.85546875" style="114" customWidth="1"/>
    <col min="14850" max="14850" width="22.140625" style="114" customWidth="1"/>
    <col min="14851" max="14851" width="81.5703125" style="114" customWidth="1"/>
    <col min="14852" max="14852" width="24.85546875" style="114" bestFit="1" customWidth="1"/>
    <col min="14853" max="15104" width="9.140625" style="114"/>
    <col min="15105" max="15105" width="6.85546875" style="114" customWidth="1"/>
    <col min="15106" max="15106" width="22.140625" style="114" customWidth="1"/>
    <col min="15107" max="15107" width="81.5703125" style="114" customWidth="1"/>
    <col min="15108" max="15108" width="24.85546875" style="114" bestFit="1" customWidth="1"/>
    <col min="15109" max="15360" width="9.140625" style="114"/>
    <col min="15361" max="15361" width="6.85546875" style="114" customWidth="1"/>
    <col min="15362" max="15362" width="22.140625" style="114" customWidth="1"/>
    <col min="15363" max="15363" width="81.5703125" style="114" customWidth="1"/>
    <col min="15364" max="15364" width="24.85546875" style="114" bestFit="1" customWidth="1"/>
    <col min="15365" max="15616" width="9.140625" style="114"/>
    <col min="15617" max="15617" width="6.85546875" style="114" customWidth="1"/>
    <col min="15618" max="15618" width="22.140625" style="114" customWidth="1"/>
    <col min="15619" max="15619" width="81.5703125" style="114" customWidth="1"/>
    <col min="15620" max="15620" width="24.85546875" style="114" bestFit="1" customWidth="1"/>
    <col min="15621" max="15872" width="9.140625" style="114"/>
    <col min="15873" max="15873" width="6.85546875" style="114" customWidth="1"/>
    <col min="15874" max="15874" width="22.140625" style="114" customWidth="1"/>
    <col min="15875" max="15875" width="81.5703125" style="114" customWidth="1"/>
    <col min="15876" max="15876" width="24.85546875" style="114" bestFit="1" customWidth="1"/>
    <col min="15877" max="16128" width="9.140625" style="114"/>
    <col min="16129" max="16129" width="6.85546875" style="114" customWidth="1"/>
    <col min="16130" max="16130" width="22.140625" style="114" customWidth="1"/>
    <col min="16131" max="16131" width="81.5703125" style="114" customWidth="1"/>
    <col min="16132" max="16132" width="24.85546875" style="114" bestFit="1" customWidth="1"/>
    <col min="16133" max="16384" width="9.140625" style="114"/>
  </cols>
  <sheetData>
    <row r="1" spans="1:4" x14ac:dyDescent="0.25">
      <c r="C1" s="133" t="s">
        <v>468</v>
      </c>
    </row>
    <row r="2" spans="1:4" x14ac:dyDescent="0.25">
      <c r="C2" s="134" t="s">
        <v>401</v>
      </c>
      <c r="D2" s="122"/>
    </row>
    <row r="3" spans="1:4" x14ac:dyDescent="0.25">
      <c r="C3" s="133" t="s">
        <v>402</v>
      </c>
    </row>
    <row r="4" spans="1:4" x14ac:dyDescent="0.25">
      <c r="C4" s="133" t="s">
        <v>403</v>
      </c>
    </row>
    <row r="5" spans="1:4" x14ac:dyDescent="0.25">
      <c r="C5" s="133" t="s">
        <v>469</v>
      </c>
    </row>
    <row r="6" spans="1:4" x14ac:dyDescent="0.25">
      <c r="A6" s="115"/>
      <c r="B6" s="116"/>
      <c r="C6" s="116"/>
    </row>
    <row r="7" spans="1:4" x14ac:dyDescent="0.25">
      <c r="A7" s="278" t="s">
        <v>404</v>
      </c>
      <c r="B7" s="278"/>
      <c r="C7" s="278"/>
    </row>
    <row r="8" spans="1:4" s="117" customFormat="1" x14ac:dyDescent="0.25">
      <c r="A8" s="135"/>
      <c r="B8" s="136"/>
      <c r="C8" s="136"/>
    </row>
    <row r="9" spans="1:4" ht="51" x14ac:dyDescent="0.25">
      <c r="A9" s="137" t="s">
        <v>342</v>
      </c>
      <c r="B9" s="138" t="s">
        <v>157</v>
      </c>
      <c r="C9" s="138" t="s">
        <v>405</v>
      </c>
      <c r="D9" s="118"/>
    </row>
    <row r="10" spans="1:4" hidden="1" x14ac:dyDescent="0.25">
      <c r="A10" s="137"/>
      <c r="B10" s="138"/>
      <c r="C10" s="138"/>
      <c r="D10" s="118"/>
    </row>
    <row r="11" spans="1:4" ht="26.25" hidden="1" x14ac:dyDescent="0.25">
      <c r="A11" s="137" t="s">
        <v>406</v>
      </c>
      <c r="B11" s="138"/>
      <c r="C11" s="138" t="s">
        <v>407</v>
      </c>
      <c r="D11" s="118"/>
    </row>
    <row r="12" spans="1:4" ht="26.25" hidden="1" x14ac:dyDescent="0.25">
      <c r="A12" s="139" t="s">
        <v>406</v>
      </c>
      <c r="B12" s="140" t="s">
        <v>408</v>
      </c>
      <c r="C12" s="141" t="s">
        <v>409</v>
      </c>
      <c r="D12" s="118"/>
    </row>
    <row r="13" spans="1:4" hidden="1" x14ac:dyDescent="0.25">
      <c r="A13" s="137" t="s">
        <v>410</v>
      </c>
      <c r="B13" s="279" t="s">
        <v>411</v>
      </c>
      <c r="C13" s="280"/>
      <c r="D13" s="119"/>
    </row>
    <row r="14" spans="1:4" ht="26.25" x14ac:dyDescent="0.25">
      <c r="A14" s="139" t="s">
        <v>104</v>
      </c>
      <c r="B14" s="140" t="s">
        <v>412</v>
      </c>
      <c r="C14" s="142" t="s">
        <v>413</v>
      </c>
    </row>
    <row r="15" spans="1:4" ht="26.25" x14ac:dyDescent="0.25">
      <c r="A15" s="139" t="s">
        <v>104</v>
      </c>
      <c r="B15" s="140" t="s">
        <v>414</v>
      </c>
      <c r="C15" s="142" t="s">
        <v>415</v>
      </c>
    </row>
    <row r="16" spans="1:4" ht="26.25" x14ac:dyDescent="0.25">
      <c r="A16" s="139" t="s">
        <v>104</v>
      </c>
      <c r="B16" s="140" t="s">
        <v>416</v>
      </c>
      <c r="C16" s="142" t="s">
        <v>417</v>
      </c>
    </row>
    <row r="17" spans="1:3" ht="26.25" x14ac:dyDescent="0.25">
      <c r="A17" s="139" t="s">
        <v>104</v>
      </c>
      <c r="B17" s="140" t="s">
        <v>418</v>
      </c>
      <c r="C17" s="142" t="s">
        <v>419</v>
      </c>
    </row>
    <row r="18" spans="1:3" x14ac:dyDescent="0.25">
      <c r="A18" s="139" t="s">
        <v>104</v>
      </c>
      <c r="B18" s="140" t="s">
        <v>420</v>
      </c>
      <c r="C18" s="142" t="s">
        <v>421</v>
      </c>
    </row>
    <row r="19" spans="1:3" x14ac:dyDescent="0.25">
      <c r="A19" s="139" t="s">
        <v>104</v>
      </c>
      <c r="B19" s="140" t="s">
        <v>422</v>
      </c>
      <c r="C19" s="142" t="s">
        <v>137</v>
      </c>
    </row>
    <row r="20" spans="1:3" ht="51.75" x14ac:dyDescent="0.25">
      <c r="A20" s="139" t="s">
        <v>104</v>
      </c>
      <c r="B20" s="140" t="s">
        <v>423</v>
      </c>
      <c r="C20" s="142" t="s">
        <v>424</v>
      </c>
    </row>
    <row r="21" spans="1:3" ht="26.25" x14ac:dyDescent="0.25">
      <c r="A21" s="139" t="s">
        <v>104</v>
      </c>
      <c r="B21" s="140" t="s">
        <v>425</v>
      </c>
      <c r="C21" s="142" t="s">
        <v>426</v>
      </c>
    </row>
    <row r="22" spans="1:3" x14ac:dyDescent="0.25">
      <c r="A22" s="139" t="s">
        <v>104</v>
      </c>
      <c r="B22" s="140" t="s">
        <v>427</v>
      </c>
      <c r="C22" s="142" t="s">
        <v>428</v>
      </c>
    </row>
    <row r="23" spans="1:3" ht="26.25" x14ac:dyDescent="0.25">
      <c r="A23" s="139" t="s">
        <v>104</v>
      </c>
      <c r="B23" s="140" t="s">
        <v>429</v>
      </c>
      <c r="C23" s="142" t="s">
        <v>430</v>
      </c>
    </row>
  </sheetData>
  <mergeCells count="2">
    <mergeCell ref="A7:C7"/>
    <mergeCell ref="B13:C13"/>
  </mergeCells>
  <pageMargins left="0.70866141732283472" right="0.70866141732283472" top="0.74803149606299213" bottom="0.74803149606299213"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2" zoomScaleNormal="100" zoomScaleSheetLayoutView="100" workbookViewId="0">
      <selection activeCell="B2" sqref="A1:XFD1048576"/>
    </sheetView>
  </sheetViews>
  <sheetFormatPr defaultRowHeight="15" x14ac:dyDescent="0.25"/>
  <cols>
    <col min="1" max="1" width="47.28515625" style="200" customWidth="1"/>
    <col min="2" max="2" width="5.85546875" style="201" customWidth="1"/>
    <col min="3" max="3" width="4" style="201" customWidth="1"/>
    <col min="4" max="4" width="3.42578125" style="201" customWidth="1"/>
    <col min="5" max="5" width="9.140625" style="201" customWidth="1"/>
    <col min="6" max="6" width="3.85546875" style="201" customWidth="1"/>
    <col min="7" max="7" width="9.5703125" style="202" customWidth="1"/>
    <col min="8" max="9" width="9.5703125" style="202" hidden="1" customWidth="1"/>
    <col min="10" max="256" width="9.140625" style="203"/>
    <col min="257" max="257" width="47.28515625" style="203" customWidth="1"/>
    <col min="258" max="258" width="5.85546875" style="203" customWidth="1"/>
    <col min="259" max="259" width="4" style="203" customWidth="1"/>
    <col min="260" max="260" width="3.42578125" style="203" customWidth="1"/>
    <col min="261" max="261" width="9.140625" style="203" customWidth="1"/>
    <col min="262" max="262" width="3.85546875" style="203" customWidth="1"/>
    <col min="263" max="263" width="9.5703125" style="203" customWidth="1"/>
    <col min="264" max="265" width="0" style="203" hidden="1" customWidth="1"/>
    <col min="266" max="512" width="9.140625" style="203"/>
    <col min="513" max="513" width="47.28515625" style="203" customWidth="1"/>
    <col min="514" max="514" width="5.85546875" style="203" customWidth="1"/>
    <col min="515" max="515" width="4" style="203" customWidth="1"/>
    <col min="516" max="516" width="3.42578125" style="203" customWidth="1"/>
    <col min="517" max="517" width="9.140625" style="203" customWidth="1"/>
    <col min="518" max="518" width="3.85546875" style="203" customWidth="1"/>
    <col min="519" max="519" width="9.5703125" style="203" customWidth="1"/>
    <col min="520" max="521" width="0" style="203" hidden="1" customWidth="1"/>
    <col min="522" max="768" width="9.140625" style="203"/>
    <col min="769" max="769" width="47.28515625" style="203" customWidth="1"/>
    <col min="770" max="770" width="5.85546875" style="203" customWidth="1"/>
    <col min="771" max="771" width="4" style="203" customWidth="1"/>
    <col min="772" max="772" width="3.42578125" style="203" customWidth="1"/>
    <col min="773" max="773" width="9.140625" style="203" customWidth="1"/>
    <col min="774" max="774" width="3.85546875" style="203" customWidth="1"/>
    <col min="775" max="775" width="9.5703125" style="203" customWidth="1"/>
    <col min="776" max="777" width="0" style="203" hidden="1" customWidth="1"/>
    <col min="778" max="1024" width="9.140625" style="203"/>
    <col min="1025" max="1025" width="47.28515625" style="203" customWidth="1"/>
    <col min="1026" max="1026" width="5.85546875" style="203" customWidth="1"/>
    <col min="1027" max="1027" width="4" style="203" customWidth="1"/>
    <col min="1028" max="1028" width="3.42578125" style="203" customWidth="1"/>
    <col min="1029" max="1029" width="9.140625" style="203" customWidth="1"/>
    <col min="1030" max="1030" width="3.85546875" style="203" customWidth="1"/>
    <col min="1031" max="1031" width="9.5703125" style="203" customWidth="1"/>
    <col min="1032" max="1033" width="0" style="203" hidden="1" customWidth="1"/>
    <col min="1034" max="1280" width="9.140625" style="203"/>
    <col min="1281" max="1281" width="47.28515625" style="203" customWidth="1"/>
    <col min="1282" max="1282" width="5.85546875" style="203" customWidth="1"/>
    <col min="1283" max="1283" width="4" style="203" customWidth="1"/>
    <col min="1284" max="1284" width="3.42578125" style="203" customWidth="1"/>
    <col min="1285" max="1285" width="9.140625" style="203" customWidth="1"/>
    <col min="1286" max="1286" width="3.85546875" style="203" customWidth="1"/>
    <col min="1287" max="1287" width="9.5703125" style="203" customWidth="1"/>
    <col min="1288" max="1289" width="0" style="203" hidden="1" customWidth="1"/>
    <col min="1290" max="1536" width="9.140625" style="203"/>
    <col min="1537" max="1537" width="47.28515625" style="203" customWidth="1"/>
    <col min="1538" max="1538" width="5.85546875" style="203" customWidth="1"/>
    <col min="1539" max="1539" width="4" style="203" customWidth="1"/>
    <col min="1540" max="1540" width="3.42578125" style="203" customWidth="1"/>
    <col min="1541" max="1541" width="9.140625" style="203" customWidth="1"/>
    <col min="1542" max="1542" width="3.85546875" style="203" customWidth="1"/>
    <col min="1543" max="1543" width="9.5703125" style="203" customWidth="1"/>
    <col min="1544" max="1545" width="0" style="203" hidden="1" customWidth="1"/>
    <col min="1546" max="1792" width="9.140625" style="203"/>
    <col min="1793" max="1793" width="47.28515625" style="203" customWidth="1"/>
    <col min="1794" max="1794" width="5.85546875" style="203" customWidth="1"/>
    <col min="1795" max="1795" width="4" style="203" customWidth="1"/>
    <col min="1796" max="1796" width="3.42578125" style="203" customWidth="1"/>
    <col min="1797" max="1797" width="9.140625" style="203" customWidth="1"/>
    <col min="1798" max="1798" width="3.85546875" style="203" customWidth="1"/>
    <col min="1799" max="1799" width="9.5703125" style="203" customWidth="1"/>
    <col min="1800" max="1801" width="0" style="203" hidden="1" customWidth="1"/>
    <col min="1802" max="2048" width="9.140625" style="203"/>
    <col min="2049" max="2049" width="47.28515625" style="203" customWidth="1"/>
    <col min="2050" max="2050" width="5.85546875" style="203" customWidth="1"/>
    <col min="2051" max="2051" width="4" style="203" customWidth="1"/>
    <col min="2052" max="2052" width="3.42578125" style="203" customWidth="1"/>
    <col min="2053" max="2053" width="9.140625" style="203" customWidth="1"/>
    <col min="2054" max="2054" width="3.85546875" style="203" customWidth="1"/>
    <col min="2055" max="2055" width="9.5703125" style="203" customWidth="1"/>
    <col min="2056" max="2057" width="0" style="203" hidden="1" customWidth="1"/>
    <col min="2058" max="2304" width="9.140625" style="203"/>
    <col min="2305" max="2305" width="47.28515625" style="203" customWidth="1"/>
    <col min="2306" max="2306" width="5.85546875" style="203" customWidth="1"/>
    <col min="2307" max="2307" width="4" style="203" customWidth="1"/>
    <col min="2308" max="2308" width="3.42578125" style="203" customWidth="1"/>
    <col min="2309" max="2309" width="9.140625" style="203" customWidth="1"/>
    <col min="2310" max="2310" width="3.85546875" style="203" customWidth="1"/>
    <col min="2311" max="2311" width="9.5703125" style="203" customWidth="1"/>
    <col min="2312" max="2313" width="0" style="203" hidden="1" customWidth="1"/>
    <col min="2314" max="2560" width="9.140625" style="203"/>
    <col min="2561" max="2561" width="47.28515625" style="203" customWidth="1"/>
    <col min="2562" max="2562" width="5.85546875" style="203" customWidth="1"/>
    <col min="2563" max="2563" width="4" style="203" customWidth="1"/>
    <col min="2564" max="2564" width="3.42578125" style="203" customWidth="1"/>
    <col min="2565" max="2565" width="9.140625" style="203" customWidth="1"/>
    <col min="2566" max="2566" width="3.85546875" style="203" customWidth="1"/>
    <col min="2567" max="2567" width="9.5703125" style="203" customWidth="1"/>
    <col min="2568" max="2569" width="0" style="203" hidden="1" customWidth="1"/>
    <col min="2570" max="2816" width="9.140625" style="203"/>
    <col min="2817" max="2817" width="47.28515625" style="203" customWidth="1"/>
    <col min="2818" max="2818" width="5.85546875" style="203" customWidth="1"/>
    <col min="2819" max="2819" width="4" style="203" customWidth="1"/>
    <col min="2820" max="2820" width="3.42578125" style="203" customWidth="1"/>
    <col min="2821" max="2821" width="9.140625" style="203" customWidth="1"/>
    <col min="2822" max="2822" width="3.85546875" style="203" customWidth="1"/>
    <col min="2823" max="2823" width="9.5703125" style="203" customWidth="1"/>
    <col min="2824" max="2825" width="0" style="203" hidden="1" customWidth="1"/>
    <col min="2826" max="3072" width="9.140625" style="203"/>
    <col min="3073" max="3073" width="47.28515625" style="203" customWidth="1"/>
    <col min="3074" max="3074" width="5.85546875" style="203" customWidth="1"/>
    <col min="3075" max="3075" width="4" style="203" customWidth="1"/>
    <col min="3076" max="3076" width="3.42578125" style="203" customWidth="1"/>
    <col min="3077" max="3077" width="9.140625" style="203" customWidth="1"/>
    <col min="3078" max="3078" width="3.85546875" style="203" customWidth="1"/>
    <col min="3079" max="3079" width="9.5703125" style="203" customWidth="1"/>
    <col min="3080" max="3081" width="0" style="203" hidden="1" customWidth="1"/>
    <col min="3082" max="3328" width="9.140625" style="203"/>
    <col min="3329" max="3329" width="47.28515625" style="203" customWidth="1"/>
    <col min="3330" max="3330" width="5.85546875" style="203" customWidth="1"/>
    <col min="3331" max="3331" width="4" style="203" customWidth="1"/>
    <col min="3332" max="3332" width="3.42578125" style="203" customWidth="1"/>
    <col min="3333" max="3333" width="9.140625" style="203" customWidth="1"/>
    <col min="3334" max="3334" width="3.85546875" style="203" customWidth="1"/>
    <col min="3335" max="3335" width="9.5703125" style="203" customWidth="1"/>
    <col min="3336" max="3337" width="0" style="203" hidden="1" customWidth="1"/>
    <col min="3338" max="3584" width="9.140625" style="203"/>
    <col min="3585" max="3585" width="47.28515625" style="203" customWidth="1"/>
    <col min="3586" max="3586" width="5.85546875" style="203" customWidth="1"/>
    <col min="3587" max="3587" width="4" style="203" customWidth="1"/>
    <col min="3588" max="3588" width="3.42578125" style="203" customWidth="1"/>
    <col min="3589" max="3589" width="9.140625" style="203" customWidth="1"/>
    <col min="3590" max="3590" width="3.85546875" style="203" customWidth="1"/>
    <col min="3591" max="3591" width="9.5703125" style="203" customWidth="1"/>
    <col min="3592" max="3593" width="0" style="203" hidden="1" customWidth="1"/>
    <col min="3594" max="3840" width="9.140625" style="203"/>
    <col min="3841" max="3841" width="47.28515625" style="203" customWidth="1"/>
    <col min="3842" max="3842" width="5.85546875" style="203" customWidth="1"/>
    <col min="3843" max="3843" width="4" style="203" customWidth="1"/>
    <col min="3844" max="3844" width="3.42578125" style="203" customWidth="1"/>
    <col min="3845" max="3845" width="9.140625" style="203" customWidth="1"/>
    <col min="3846" max="3846" width="3.85546875" style="203" customWidth="1"/>
    <col min="3847" max="3847" width="9.5703125" style="203" customWidth="1"/>
    <col min="3848" max="3849" width="0" style="203" hidden="1" customWidth="1"/>
    <col min="3850" max="4096" width="9.140625" style="203"/>
    <col min="4097" max="4097" width="47.28515625" style="203" customWidth="1"/>
    <col min="4098" max="4098" width="5.85546875" style="203" customWidth="1"/>
    <col min="4099" max="4099" width="4" style="203" customWidth="1"/>
    <col min="4100" max="4100" width="3.42578125" style="203" customWidth="1"/>
    <col min="4101" max="4101" width="9.140625" style="203" customWidth="1"/>
    <col min="4102" max="4102" width="3.85546875" style="203" customWidth="1"/>
    <col min="4103" max="4103" width="9.5703125" style="203" customWidth="1"/>
    <col min="4104" max="4105" width="0" style="203" hidden="1" customWidth="1"/>
    <col min="4106" max="4352" width="9.140625" style="203"/>
    <col min="4353" max="4353" width="47.28515625" style="203" customWidth="1"/>
    <col min="4354" max="4354" width="5.85546875" style="203" customWidth="1"/>
    <col min="4355" max="4355" width="4" style="203" customWidth="1"/>
    <col min="4356" max="4356" width="3.42578125" style="203" customWidth="1"/>
    <col min="4357" max="4357" width="9.140625" style="203" customWidth="1"/>
    <col min="4358" max="4358" width="3.85546875" style="203" customWidth="1"/>
    <col min="4359" max="4359" width="9.5703125" style="203" customWidth="1"/>
    <col min="4360" max="4361" width="0" style="203" hidden="1" customWidth="1"/>
    <col min="4362" max="4608" width="9.140625" style="203"/>
    <col min="4609" max="4609" width="47.28515625" style="203" customWidth="1"/>
    <col min="4610" max="4610" width="5.85546875" style="203" customWidth="1"/>
    <col min="4611" max="4611" width="4" style="203" customWidth="1"/>
    <col min="4612" max="4612" width="3.42578125" style="203" customWidth="1"/>
    <col min="4613" max="4613" width="9.140625" style="203" customWidth="1"/>
    <col min="4614" max="4614" width="3.85546875" style="203" customWidth="1"/>
    <col min="4615" max="4615" width="9.5703125" style="203" customWidth="1"/>
    <col min="4616" max="4617" width="0" style="203" hidden="1" customWidth="1"/>
    <col min="4618" max="4864" width="9.140625" style="203"/>
    <col min="4865" max="4865" width="47.28515625" style="203" customWidth="1"/>
    <col min="4866" max="4866" width="5.85546875" style="203" customWidth="1"/>
    <col min="4867" max="4867" width="4" style="203" customWidth="1"/>
    <col min="4868" max="4868" width="3.42578125" style="203" customWidth="1"/>
    <col min="4869" max="4869" width="9.140625" style="203" customWidth="1"/>
    <col min="4870" max="4870" width="3.85546875" style="203" customWidth="1"/>
    <col min="4871" max="4871" width="9.5703125" style="203" customWidth="1"/>
    <col min="4872" max="4873" width="0" style="203" hidden="1" customWidth="1"/>
    <col min="4874" max="5120" width="9.140625" style="203"/>
    <col min="5121" max="5121" width="47.28515625" style="203" customWidth="1"/>
    <col min="5122" max="5122" width="5.85546875" style="203" customWidth="1"/>
    <col min="5123" max="5123" width="4" style="203" customWidth="1"/>
    <col min="5124" max="5124" width="3.42578125" style="203" customWidth="1"/>
    <col min="5125" max="5125" width="9.140625" style="203" customWidth="1"/>
    <col min="5126" max="5126" width="3.85546875" style="203" customWidth="1"/>
    <col min="5127" max="5127" width="9.5703125" style="203" customWidth="1"/>
    <col min="5128" max="5129" width="0" style="203" hidden="1" customWidth="1"/>
    <col min="5130" max="5376" width="9.140625" style="203"/>
    <col min="5377" max="5377" width="47.28515625" style="203" customWidth="1"/>
    <col min="5378" max="5378" width="5.85546875" style="203" customWidth="1"/>
    <col min="5379" max="5379" width="4" style="203" customWidth="1"/>
    <col min="5380" max="5380" width="3.42578125" style="203" customWidth="1"/>
    <col min="5381" max="5381" width="9.140625" style="203" customWidth="1"/>
    <col min="5382" max="5382" width="3.85546875" style="203" customWidth="1"/>
    <col min="5383" max="5383" width="9.5703125" style="203" customWidth="1"/>
    <col min="5384" max="5385" width="0" style="203" hidden="1" customWidth="1"/>
    <col min="5386" max="5632" width="9.140625" style="203"/>
    <col min="5633" max="5633" width="47.28515625" style="203" customWidth="1"/>
    <col min="5634" max="5634" width="5.85546875" style="203" customWidth="1"/>
    <col min="5635" max="5635" width="4" style="203" customWidth="1"/>
    <col min="5636" max="5636" width="3.42578125" style="203" customWidth="1"/>
    <col min="5637" max="5637" width="9.140625" style="203" customWidth="1"/>
    <col min="5638" max="5638" width="3.85546875" style="203" customWidth="1"/>
    <col min="5639" max="5639" width="9.5703125" style="203" customWidth="1"/>
    <col min="5640" max="5641" width="0" style="203" hidden="1" customWidth="1"/>
    <col min="5642" max="5888" width="9.140625" style="203"/>
    <col min="5889" max="5889" width="47.28515625" style="203" customWidth="1"/>
    <col min="5890" max="5890" width="5.85546875" style="203" customWidth="1"/>
    <col min="5891" max="5891" width="4" style="203" customWidth="1"/>
    <col min="5892" max="5892" width="3.42578125" style="203" customWidth="1"/>
    <col min="5893" max="5893" width="9.140625" style="203" customWidth="1"/>
    <col min="5894" max="5894" width="3.85546875" style="203" customWidth="1"/>
    <col min="5895" max="5895" width="9.5703125" style="203" customWidth="1"/>
    <col min="5896" max="5897" width="0" style="203" hidden="1" customWidth="1"/>
    <col min="5898" max="6144" width="9.140625" style="203"/>
    <col min="6145" max="6145" width="47.28515625" style="203" customWidth="1"/>
    <col min="6146" max="6146" width="5.85546875" style="203" customWidth="1"/>
    <col min="6147" max="6147" width="4" style="203" customWidth="1"/>
    <col min="6148" max="6148" width="3.42578125" style="203" customWidth="1"/>
    <col min="6149" max="6149" width="9.140625" style="203" customWidth="1"/>
    <col min="6150" max="6150" width="3.85546875" style="203" customWidth="1"/>
    <col min="6151" max="6151" width="9.5703125" style="203" customWidth="1"/>
    <col min="6152" max="6153" width="0" style="203" hidden="1" customWidth="1"/>
    <col min="6154" max="6400" width="9.140625" style="203"/>
    <col min="6401" max="6401" width="47.28515625" style="203" customWidth="1"/>
    <col min="6402" max="6402" width="5.85546875" style="203" customWidth="1"/>
    <col min="6403" max="6403" width="4" style="203" customWidth="1"/>
    <col min="6404" max="6404" width="3.42578125" style="203" customWidth="1"/>
    <col min="6405" max="6405" width="9.140625" style="203" customWidth="1"/>
    <col min="6406" max="6406" width="3.85546875" style="203" customWidth="1"/>
    <col min="6407" max="6407" width="9.5703125" style="203" customWidth="1"/>
    <col min="6408" max="6409" width="0" style="203" hidden="1" customWidth="1"/>
    <col min="6410" max="6656" width="9.140625" style="203"/>
    <col min="6657" max="6657" width="47.28515625" style="203" customWidth="1"/>
    <col min="6658" max="6658" width="5.85546875" style="203" customWidth="1"/>
    <col min="6659" max="6659" width="4" style="203" customWidth="1"/>
    <col min="6660" max="6660" width="3.42578125" style="203" customWidth="1"/>
    <col min="6661" max="6661" width="9.140625" style="203" customWidth="1"/>
    <col min="6662" max="6662" width="3.85546875" style="203" customWidth="1"/>
    <col min="6663" max="6663" width="9.5703125" style="203" customWidth="1"/>
    <col min="6664" max="6665" width="0" style="203" hidden="1" customWidth="1"/>
    <col min="6666" max="6912" width="9.140625" style="203"/>
    <col min="6913" max="6913" width="47.28515625" style="203" customWidth="1"/>
    <col min="6914" max="6914" width="5.85546875" style="203" customWidth="1"/>
    <col min="6915" max="6915" width="4" style="203" customWidth="1"/>
    <col min="6916" max="6916" width="3.42578125" style="203" customWidth="1"/>
    <col min="6917" max="6917" width="9.140625" style="203" customWidth="1"/>
    <col min="6918" max="6918" width="3.85546875" style="203" customWidth="1"/>
    <col min="6919" max="6919" width="9.5703125" style="203" customWidth="1"/>
    <col min="6920" max="6921" width="0" style="203" hidden="1" customWidth="1"/>
    <col min="6922" max="7168" width="9.140625" style="203"/>
    <col min="7169" max="7169" width="47.28515625" style="203" customWidth="1"/>
    <col min="7170" max="7170" width="5.85546875" style="203" customWidth="1"/>
    <col min="7171" max="7171" width="4" style="203" customWidth="1"/>
    <col min="7172" max="7172" width="3.42578125" style="203" customWidth="1"/>
    <col min="7173" max="7173" width="9.140625" style="203" customWidth="1"/>
    <col min="7174" max="7174" width="3.85546875" style="203" customWidth="1"/>
    <col min="7175" max="7175" width="9.5703125" style="203" customWidth="1"/>
    <col min="7176" max="7177" width="0" style="203" hidden="1" customWidth="1"/>
    <col min="7178" max="7424" width="9.140625" style="203"/>
    <col min="7425" max="7425" width="47.28515625" style="203" customWidth="1"/>
    <col min="7426" max="7426" width="5.85546875" style="203" customWidth="1"/>
    <col min="7427" max="7427" width="4" style="203" customWidth="1"/>
    <col min="7428" max="7428" width="3.42578125" style="203" customWidth="1"/>
    <col min="7429" max="7429" width="9.140625" style="203" customWidth="1"/>
    <col min="7430" max="7430" width="3.85546875" style="203" customWidth="1"/>
    <col min="7431" max="7431" width="9.5703125" style="203" customWidth="1"/>
    <col min="7432" max="7433" width="0" style="203" hidden="1" customWidth="1"/>
    <col min="7434" max="7680" width="9.140625" style="203"/>
    <col min="7681" max="7681" width="47.28515625" style="203" customWidth="1"/>
    <col min="7682" max="7682" width="5.85546875" style="203" customWidth="1"/>
    <col min="7683" max="7683" width="4" style="203" customWidth="1"/>
    <col min="7684" max="7684" width="3.42578125" style="203" customWidth="1"/>
    <col min="7685" max="7685" width="9.140625" style="203" customWidth="1"/>
    <col min="7686" max="7686" width="3.85546875" style="203" customWidth="1"/>
    <col min="7687" max="7687" width="9.5703125" style="203" customWidth="1"/>
    <col min="7688" max="7689" width="0" style="203" hidden="1" customWidth="1"/>
    <col min="7690" max="7936" width="9.140625" style="203"/>
    <col min="7937" max="7937" width="47.28515625" style="203" customWidth="1"/>
    <col min="7938" max="7938" width="5.85546875" style="203" customWidth="1"/>
    <col min="7939" max="7939" width="4" style="203" customWidth="1"/>
    <col min="7940" max="7940" width="3.42578125" style="203" customWidth="1"/>
    <col min="7941" max="7941" width="9.140625" style="203" customWidth="1"/>
    <col min="7942" max="7942" width="3.85546875" style="203" customWidth="1"/>
    <col min="7943" max="7943" width="9.5703125" style="203" customWidth="1"/>
    <col min="7944" max="7945" width="0" style="203" hidden="1" customWidth="1"/>
    <col min="7946" max="8192" width="9.140625" style="203"/>
    <col min="8193" max="8193" width="47.28515625" style="203" customWidth="1"/>
    <col min="8194" max="8194" width="5.85546875" style="203" customWidth="1"/>
    <col min="8195" max="8195" width="4" style="203" customWidth="1"/>
    <col min="8196" max="8196" width="3.42578125" style="203" customWidth="1"/>
    <col min="8197" max="8197" width="9.140625" style="203" customWidth="1"/>
    <col min="8198" max="8198" width="3.85546875" style="203" customWidth="1"/>
    <col min="8199" max="8199" width="9.5703125" style="203" customWidth="1"/>
    <col min="8200" max="8201" width="0" style="203" hidden="1" customWidth="1"/>
    <col min="8202" max="8448" width="9.140625" style="203"/>
    <col min="8449" max="8449" width="47.28515625" style="203" customWidth="1"/>
    <col min="8450" max="8450" width="5.85546875" style="203" customWidth="1"/>
    <col min="8451" max="8451" width="4" style="203" customWidth="1"/>
    <col min="8452" max="8452" width="3.42578125" style="203" customWidth="1"/>
    <col min="8453" max="8453" width="9.140625" style="203" customWidth="1"/>
    <col min="8454" max="8454" width="3.85546875" style="203" customWidth="1"/>
    <col min="8455" max="8455" width="9.5703125" style="203" customWidth="1"/>
    <col min="8456" max="8457" width="0" style="203" hidden="1" customWidth="1"/>
    <col min="8458" max="8704" width="9.140625" style="203"/>
    <col min="8705" max="8705" width="47.28515625" style="203" customWidth="1"/>
    <col min="8706" max="8706" width="5.85546875" style="203" customWidth="1"/>
    <col min="8707" max="8707" width="4" style="203" customWidth="1"/>
    <col min="8708" max="8708" width="3.42578125" style="203" customWidth="1"/>
    <col min="8709" max="8709" width="9.140625" style="203" customWidth="1"/>
    <col min="8710" max="8710" width="3.85546875" style="203" customWidth="1"/>
    <col min="8711" max="8711" width="9.5703125" style="203" customWidth="1"/>
    <col min="8712" max="8713" width="0" style="203" hidden="1" customWidth="1"/>
    <col min="8714" max="8960" width="9.140625" style="203"/>
    <col min="8961" max="8961" width="47.28515625" style="203" customWidth="1"/>
    <col min="8962" max="8962" width="5.85546875" style="203" customWidth="1"/>
    <col min="8963" max="8963" width="4" style="203" customWidth="1"/>
    <col min="8964" max="8964" width="3.42578125" style="203" customWidth="1"/>
    <col min="8965" max="8965" width="9.140625" style="203" customWidth="1"/>
    <col min="8966" max="8966" width="3.85546875" style="203" customWidth="1"/>
    <col min="8967" max="8967" width="9.5703125" style="203" customWidth="1"/>
    <col min="8968" max="8969" width="0" style="203" hidden="1" customWidth="1"/>
    <col min="8970" max="9216" width="9.140625" style="203"/>
    <col min="9217" max="9217" width="47.28515625" style="203" customWidth="1"/>
    <col min="9218" max="9218" width="5.85546875" style="203" customWidth="1"/>
    <col min="9219" max="9219" width="4" style="203" customWidth="1"/>
    <col min="9220" max="9220" width="3.42578125" style="203" customWidth="1"/>
    <col min="9221" max="9221" width="9.140625" style="203" customWidth="1"/>
    <col min="9222" max="9222" width="3.85546875" style="203" customWidth="1"/>
    <col min="9223" max="9223" width="9.5703125" style="203" customWidth="1"/>
    <col min="9224" max="9225" width="0" style="203" hidden="1" customWidth="1"/>
    <col min="9226" max="9472" width="9.140625" style="203"/>
    <col min="9473" max="9473" width="47.28515625" style="203" customWidth="1"/>
    <col min="9474" max="9474" width="5.85546875" style="203" customWidth="1"/>
    <col min="9475" max="9475" width="4" style="203" customWidth="1"/>
    <col min="9476" max="9476" width="3.42578125" style="203" customWidth="1"/>
    <col min="9477" max="9477" width="9.140625" style="203" customWidth="1"/>
    <col min="9478" max="9478" width="3.85546875" style="203" customWidth="1"/>
    <col min="9479" max="9479" width="9.5703125" style="203" customWidth="1"/>
    <col min="9480" max="9481" width="0" style="203" hidden="1" customWidth="1"/>
    <col min="9482" max="9728" width="9.140625" style="203"/>
    <col min="9729" max="9729" width="47.28515625" style="203" customWidth="1"/>
    <col min="9730" max="9730" width="5.85546875" style="203" customWidth="1"/>
    <col min="9731" max="9731" width="4" style="203" customWidth="1"/>
    <col min="9732" max="9732" width="3.42578125" style="203" customWidth="1"/>
    <col min="9733" max="9733" width="9.140625" style="203" customWidth="1"/>
    <col min="9734" max="9734" width="3.85546875" style="203" customWidth="1"/>
    <col min="9735" max="9735" width="9.5703125" style="203" customWidth="1"/>
    <col min="9736" max="9737" width="0" style="203" hidden="1" customWidth="1"/>
    <col min="9738" max="9984" width="9.140625" style="203"/>
    <col min="9985" max="9985" width="47.28515625" style="203" customWidth="1"/>
    <col min="9986" max="9986" width="5.85546875" style="203" customWidth="1"/>
    <col min="9987" max="9987" width="4" style="203" customWidth="1"/>
    <col min="9988" max="9988" width="3.42578125" style="203" customWidth="1"/>
    <col min="9989" max="9989" width="9.140625" style="203" customWidth="1"/>
    <col min="9990" max="9990" width="3.85546875" style="203" customWidth="1"/>
    <col min="9991" max="9991" width="9.5703125" style="203" customWidth="1"/>
    <col min="9992" max="9993" width="0" style="203" hidden="1" customWidth="1"/>
    <col min="9994" max="10240" width="9.140625" style="203"/>
    <col min="10241" max="10241" width="47.28515625" style="203" customWidth="1"/>
    <col min="10242" max="10242" width="5.85546875" style="203" customWidth="1"/>
    <col min="10243" max="10243" width="4" style="203" customWidth="1"/>
    <col min="10244" max="10244" width="3.42578125" style="203" customWidth="1"/>
    <col min="10245" max="10245" width="9.140625" style="203" customWidth="1"/>
    <col min="10246" max="10246" width="3.85546875" style="203" customWidth="1"/>
    <col min="10247" max="10247" width="9.5703125" style="203" customWidth="1"/>
    <col min="10248" max="10249" width="0" style="203" hidden="1" customWidth="1"/>
    <col min="10250" max="10496" width="9.140625" style="203"/>
    <col min="10497" max="10497" width="47.28515625" style="203" customWidth="1"/>
    <col min="10498" max="10498" width="5.85546875" style="203" customWidth="1"/>
    <col min="10499" max="10499" width="4" style="203" customWidth="1"/>
    <col min="10500" max="10500" width="3.42578125" style="203" customWidth="1"/>
    <col min="10501" max="10501" width="9.140625" style="203" customWidth="1"/>
    <col min="10502" max="10502" width="3.85546875" style="203" customWidth="1"/>
    <col min="10503" max="10503" width="9.5703125" style="203" customWidth="1"/>
    <col min="10504" max="10505" width="0" style="203" hidden="1" customWidth="1"/>
    <col min="10506" max="10752" width="9.140625" style="203"/>
    <col min="10753" max="10753" width="47.28515625" style="203" customWidth="1"/>
    <col min="10754" max="10754" width="5.85546875" style="203" customWidth="1"/>
    <col min="10755" max="10755" width="4" style="203" customWidth="1"/>
    <col min="10756" max="10756" width="3.42578125" style="203" customWidth="1"/>
    <col min="10757" max="10757" width="9.140625" style="203" customWidth="1"/>
    <col min="10758" max="10758" width="3.85546875" style="203" customWidth="1"/>
    <col min="10759" max="10759" width="9.5703125" style="203" customWidth="1"/>
    <col min="10760" max="10761" width="0" style="203" hidden="1" customWidth="1"/>
    <col min="10762" max="11008" width="9.140625" style="203"/>
    <col min="11009" max="11009" width="47.28515625" style="203" customWidth="1"/>
    <col min="11010" max="11010" width="5.85546875" style="203" customWidth="1"/>
    <col min="11011" max="11011" width="4" style="203" customWidth="1"/>
    <col min="11012" max="11012" width="3.42578125" style="203" customWidth="1"/>
    <col min="11013" max="11013" width="9.140625" style="203" customWidth="1"/>
    <col min="11014" max="11014" width="3.85546875" style="203" customWidth="1"/>
    <col min="11015" max="11015" width="9.5703125" style="203" customWidth="1"/>
    <col min="11016" max="11017" width="0" style="203" hidden="1" customWidth="1"/>
    <col min="11018" max="11264" width="9.140625" style="203"/>
    <col min="11265" max="11265" width="47.28515625" style="203" customWidth="1"/>
    <col min="11266" max="11266" width="5.85546875" style="203" customWidth="1"/>
    <col min="11267" max="11267" width="4" style="203" customWidth="1"/>
    <col min="11268" max="11268" width="3.42578125" style="203" customWidth="1"/>
    <col min="11269" max="11269" width="9.140625" style="203" customWidth="1"/>
    <col min="11270" max="11270" width="3.85546875" style="203" customWidth="1"/>
    <col min="11271" max="11271" width="9.5703125" style="203" customWidth="1"/>
    <col min="11272" max="11273" width="0" style="203" hidden="1" customWidth="1"/>
    <col min="11274" max="11520" width="9.140625" style="203"/>
    <col min="11521" max="11521" width="47.28515625" style="203" customWidth="1"/>
    <col min="11522" max="11522" width="5.85546875" style="203" customWidth="1"/>
    <col min="11523" max="11523" width="4" style="203" customWidth="1"/>
    <col min="11524" max="11524" width="3.42578125" style="203" customWidth="1"/>
    <col min="11525" max="11525" width="9.140625" style="203" customWidth="1"/>
    <col min="11526" max="11526" width="3.85546875" style="203" customWidth="1"/>
    <col min="11527" max="11527" width="9.5703125" style="203" customWidth="1"/>
    <col min="11528" max="11529" width="0" style="203" hidden="1" customWidth="1"/>
    <col min="11530" max="11776" width="9.140625" style="203"/>
    <col min="11777" max="11777" width="47.28515625" style="203" customWidth="1"/>
    <col min="11778" max="11778" width="5.85546875" style="203" customWidth="1"/>
    <col min="11779" max="11779" width="4" style="203" customWidth="1"/>
    <col min="11780" max="11780" width="3.42578125" style="203" customWidth="1"/>
    <col min="11781" max="11781" width="9.140625" style="203" customWidth="1"/>
    <col min="11782" max="11782" width="3.85546875" style="203" customWidth="1"/>
    <col min="11783" max="11783" width="9.5703125" style="203" customWidth="1"/>
    <col min="11784" max="11785" width="0" style="203" hidden="1" customWidth="1"/>
    <col min="11786" max="12032" width="9.140625" style="203"/>
    <col min="12033" max="12033" width="47.28515625" style="203" customWidth="1"/>
    <col min="12034" max="12034" width="5.85546875" style="203" customWidth="1"/>
    <col min="12035" max="12035" width="4" style="203" customWidth="1"/>
    <col min="12036" max="12036" width="3.42578125" style="203" customWidth="1"/>
    <col min="12037" max="12037" width="9.140625" style="203" customWidth="1"/>
    <col min="12038" max="12038" width="3.85546875" style="203" customWidth="1"/>
    <col min="12039" max="12039" width="9.5703125" style="203" customWidth="1"/>
    <col min="12040" max="12041" width="0" style="203" hidden="1" customWidth="1"/>
    <col min="12042" max="12288" width="9.140625" style="203"/>
    <col min="12289" max="12289" width="47.28515625" style="203" customWidth="1"/>
    <col min="12290" max="12290" width="5.85546875" style="203" customWidth="1"/>
    <col min="12291" max="12291" width="4" style="203" customWidth="1"/>
    <col min="12292" max="12292" width="3.42578125" style="203" customWidth="1"/>
    <col min="12293" max="12293" width="9.140625" style="203" customWidth="1"/>
    <col min="12294" max="12294" width="3.85546875" style="203" customWidth="1"/>
    <col min="12295" max="12295" width="9.5703125" style="203" customWidth="1"/>
    <col min="12296" max="12297" width="0" style="203" hidden="1" customWidth="1"/>
    <col min="12298" max="12544" width="9.140625" style="203"/>
    <col min="12545" max="12545" width="47.28515625" style="203" customWidth="1"/>
    <col min="12546" max="12546" width="5.85546875" style="203" customWidth="1"/>
    <col min="12547" max="12547" width="4" style="203" customWidth="1"/>
    <col min="12548" max="12548" width="3.42578125" style="203" customWidth="1"/>
    <col min="12549" max="12549" width="9.140625" style="203" customWidth="1"/>
    <col min="12550" max="12550" width="3.85546875" style="203" customWidth="1"/>
    <col min="12551" max="12551" width="9.5703125" style="203" customWidth="1"/>
    <col min="12552" max="12553" width="0" style="203" hidden="1" customWidth="1"/>
    <col min="12554" max="12800" width="9.140625" style="203"/>
    <col min="12801" max="12801" width="47.28515625" style="203" customWidth="1"/>
    <col min="12802" max="12802" width="5.85546875" style="203" customWidth="1"/>
    <col min="12803" max="12803" width="4" style="203" customWidth="1"/>
    <col min="12804" max="12804" width="3.42578125" style="203" customWidth="1"/>
    <col min="12805" max="12805" width="9.140625" style="203" customWidth="1"/>
    <col min="12806" max="12806" width="3.85546875" style="203" customWidth="1"/>
    <col min="12807" max="12807" width="9.5703125" style="203" customWidth="1"/>
    <col min="12808" max="12809" width="0" style="203" hidden="1" customWidth="1"/>
    <col min="12810" max="13056" width="9.140625" style="203"/>
    <col min="13057" max="13057" width="47.28515625" style="203" customWidth="1"/>
    <col min="13058" max="13058" width="5.85546875" style="203" customWidth="1"/>
    <col min="13059" max="13059" width="4" style="203" customWidth="1"/>
    <col min="13060" max="13060" width="3.42578125" style="203" customWidth="1"/>
    <col min="13061" max="13061" width="9.140625" style="203" customWidth="1"/>
    <col min="13062" max="13062" width="3.85546875" style="203" customWidth="1"/>
    <col min="13063" max="13063" width="9.5703125" style="203" customWidth="1"/>
    <col min="13064" max="13065" width="0" style="203" hidden="1" customWidth="1"/>
    <col min="13066" max="13312" width="9.140625" style="203"/>
    <col min="13313" max="13313" width="47.28515625" style="203" customWidth="1"/>
    <col min="13314" max="13314" width="5.85546875" style="203" customWidth="1"/>
    <col min="13315" max="13315" width="4" style="203" customWidth="1"/>
    <col min="13316" max="13316" width="3.42578125" style="203" customWidth="1"/>
    <col min="13317" max="13317" width="9.140625" style="203" customWidth="1"/>
    <col min="13318" max="13318" width="3.85546875" style="203" customWidth="1"/>
    <col min="13319" max="13319" width="9.5703125" style="203" customWidth="1"/>
    <col min="13320" max="13321" width="0" style="203" hidden="1" customWidth="1"/>
    <col min="13322" max="13568" width="9.140625" style="203"/>
    <col min="13569" max="13569" width="47.28515625" style="203" customWidth="1"/>
    <col min="13570" max="13570" width="5.85546875" style="203" customWidth="1"/>
    <col min="13571" max="13571" width="4" style="203" customWidth="1"/>
    <col min="13572" max="13572" width="3.42578125" style="203" customWidth="1"/>
    <col min="13573" max="13573" width="9.140625" style="203" customWidth="1"/>
    <col min="13574" max="13574" width="3.85546875" style="203" customWidth="1"/>
    <col min="13575" max="13575" width="9.5703125" style="203" customWidth="1"/>
    <col min="13576" max="13577" width="0" style="203" hidden="1" customWidth="1"/>
    <col min="13578" max="13824" width="9.140625" style="203"/>
    <col min="13825" max="13825" width="47.28515625" style="203" customWidth="1"/>
    <col min="13826" max="13826" width="5.85546875" style="203" customWidth="1"/>
    <col min="13827" max="13827" width="4" style="203" customWidth="1"/>
    <col min="13828" max="13828" width="3.42578125" style="203" customWidth="1"/>
    <col min="13829" max="13829" width="9.140625" style="203" customWidth="1"/>
    <col min="13830" max="13830" width="3.85546875" style="203" customWidth="1"/>
    <col min="13831" max="13831" width="9.5703125" style="203" customWidth="1"/>
    <col min="13832" max="13833" width="0" style="203" hidden="1" customWidth="1"/>
    <col min="13834" max="14080" width="9.140625" style="203"/>
    <col min="14081" max="14081" width="47.28515625" style="203" customWidth="1"/>
    <col min="14082" max="14082" width="5.85546875" style="203" customWidth="1"/>
    <col min="14083" max="14083" width="4" style="203" customWidth="1"/>
    <col min="14084" max="14084" width="3.42578125" style="203" customWidth="1"/>
    <col min="14085" max="14085" width="9.140625" style="203" customWidth="1"/>
    <col min="14086" max="14086" width="3.85546875" style="203" customWidth="1"/>
    <col min="14087" max="14087" width="9.5703125" style="203" customWidth="1"/>
    <col min="14088" max="14089" width="0" style="203" hidden="1" customWidth="1"/>
    <col min="14090" max="14336" width="9.140625" style="203"/>
    <col min="14337" max="14337" width="47.28515625" style="203" customWidth="1"/>
    <col min="14338" max="14338" width="5.85546875" style="203" customWidth="1"/>
    <col min="14339" max="14339" width="4" style="203" customWidth="1"/>
    <col min="14340" max="14340" width="3.42578125" style="203" customWidth="1"/>
    <col min="14341" max="14341" width="9.140625" style="203" customWidth="1"/>
    <col min="14342" max="14342" width="3.85546875" style="203" customWidth="1"/>
    <col min="14343" max="14343" width="9.5703125" style="203" customWidth="1"/>
    <col min="14344" max="14345" width="0" style="203" hidden="1" customWidth="1"/>
    <col min="14346" max="14592" width="9.140625" style="203"/>
    <col min="14593" max="14593" width="47.28515625" style="203" customWidth="1"/>
    <col min="14594" max="14594" width="5.85546875" style="203" customWidth="1"/>
    <col min="14595" max="14595" width="4" style="203" customWidth="1"/>
    <col min="14596" max="14596" width="3.42578125" style="203" customWidth="1"/>
    <col min="14597" max="14597" width="9.140625" style="203" customWidth="1"/>
    <col min="14598" max="14598" width="3.85546875" style="203" customWidth="1"/>
    <col min="14599" max="14599" width="9.5703125" style="203" customWidth="1"/>
    <col min="14600" max="14601" width="0" style="203" hidden="1" customWidth="1"/>
    <col min="14602" max="14848" width="9.140625" style="203"/>
    <col min="14849" max="14849" width="47.28515625" style="203" customWidth="1"/>
    <col min="14850" max="14850" width="5.85546875" style="203" customWidth="1"/>
    <col min="14851" max="14851" width="4" style="203" customWidth="1"/>
    <col min="14852" max="14852" width="3.42578125" style="203" customWidth="1"/>
    <col min="14853" max="14853" width="9.140625" style="203" customWidth="1"/>
    <col min="14854" max="14854" width="3.85546875" style="203" customWidth="1"/>
    <col min="14855" max="14855" width="9.5703125" style="203" customWidth="1"/>
    <col min="14856" max="14857" width="0" style="203" hidden="1" customWidth="1"/>
    <col min="14858" max="15104" width="9.140625" style="203"/>
    <col min="15105" max="15105" width="47.28515625" style="203" customWidth="1"/>
    <col min="15106" max="15106" width="5.85546875" style="203" customWidth="1"/>
    <col min="15107" max="15107" width="4" style="203" customWidth="1"/>
    <col min="15108" max="15108" width="3.42578125" style="203" customWidth="1"/>
    <col min="15109" max="15109" width="9.140625" style="203" customWidth="1"/>
    <col min="15110" max="15110" width="3.85546875" style="203" customWidth="1"/>
    <col min="15111" max="15111" width="9.5703125" style="203" customWidth="1"/>
    <col min="15112" max="15113" width="0" style="203" hidden="1" customWidth="1"/>
    <col min="15114" max="15360" width="9.140625" style="203"/>
    <col min="15361" max="15361" width="47.28515625" style="203" customWidth="1"/>
    <col min="15362" max="15362" width="5.85546875" style="203" customWidth="1"/>
    <col min="15363" max="15363" width="4" style="203" customWidth="1"/>
    <col min="15364" max="15364" width="3.42578125" style="203" customWidth="1"/>
    <col min="15365" max="15365" width="9.140625" style="203" customWidth="1"/>
    <col min="15366" max="15366" width="3.85546875" style="203" customWidth="1"/>
    <col min="15367" max="15367" width="9.5703125" style="203" customWidth="1"/>
    <col min="15368" max="15369" width="0" style="203" hidden="1" customWidth="1"/>
    <col min="15370" max="15616" width="9.140625" style="203"/>
    <col min="15617" max="15617" width="47.28515625" style="203" customWidth="1"/>
    <col min="15618" max="15618" width="5.85546875" style="203" customWidth="1"/>
    <col min="15619" max="15619" width="4" style="203" customWidth="1"/>
    <col min="15620" max="15620" width="3.42578125" style="203" customWidth="1"/>
    <col min="15621" max="15621" width="9.140625" style="203" customWidth="1"/>
    <col min="15622" max="15622" width="3.85546875" style="203" customWidth="1"/>
    <col min="15623" max="15623" width="9.5703125" style="203" customWidth="1"/>
    <col min="15624" max="15625" width="0" style="203" hidden="1" customWidth="1"/>
    <col min="15626" max="15872" width="9.140625" style="203"/>
    <col min="15873" max="15873" width="47.28515625" style="203" customWidth="1"/>
    <col min="15874" max="15874" width="5.85546875" style="203" customWidth="1"/>
    <col min="15875" max="15875" width="4" style="203" customWidth="1"/>
    <col min="15876" max="15876" width="3.42578125" style="203" customWidth="1"/>
    <col min="15877" max="15877" width="9.140625" style="203" customWidth="1"/>
    <col min="15878" max="15878" width="3.85546875" style="203" customWidth="1"/>
    <col min="15879" max="15879" width="9.5703125" style="203" customWidth="1"/>
    <col min="15880" max="15881" width="0" style="203" hidden="1" customWidth="1"/>
    <col min="15882" max="16128" width="9.140625" style="203"/>
    <col min="16129" max="16129" width="47.28515625" style="203" customWidth="1"/>
    <col min="16130" max="16130" width="5.85546875" style="203" customWidth="1"/>
    <col min="16131" max="16131" width="4" style="203" customWidth="1"/>
    <col min="16132" max="16132" width="3.42578125" style="203" customWidth="1"/>
    <col min="16133" max="16133" width="9.140625" style="203" customWidth="1"/>
    <col min="16134" max="16134" width="3.85546875" style="203" customWidth="1"/>
    <col min="16135" max="16135" width="9.5703125" style="203" customWidth="1"/>
    <col min="16136" max="16137" width="0" style="203" hidden="1" customWidth="1"/>
    <col min="16138" max="16384" width="9.140625" style="203"/>
  </cols>
  <sheetData>
    <row r="1" spans="1:9" s="22" customFormat="1" ht="13.5" hidden="1" customHeight="1" x14ac:dyDescent="0.25">
      <c r="A1" s="132"/>
      <c r="B1" s="21"/>
      <c r="C1" s="21"/>
      <c r="D1" s="21"/>
      <c r="E1" s="21"/>
      <c r="F1" s="21"/>
      <c r="G1" s="52"/>
      <c r="H1" s="52"/>
      <c r="I1" s="52"/>
    </row>
    <row r="2" spans="1:9" x14ac:dyDescent="0.25">
      <c r="E2" s="53"/>
      <c r="F2" s="53"/>
      <c r="G2" s="48" t="s">
        <v>516</v>
      </c>
    </row>
    <row r="3" spans="1:9" x14ac:dyDescent="0.25">
      <c r="A3" s="54"/>
      <c r="B3" s="54"/>
      <c r="C3" s="54"/>
      <c r="D3" s="54"/>
      <c r="E3" s="54"/>
      <c r="F3" s="54"/>
      <c r="G3" s="49" t="s">
        <v>51</v>
      </c>
    </row>
    <row r="4" spans="1:9" x14ac:dyDescent="0.25">
      <c r="A4" s="55"/>
      <c r="B4" s="55"/>
      <c r="C4" s="55"/>
      <c r="D4" s="55"/>
      <c r="E4" s="55"/>
      <c r="F4" s="55"/>
      <c r="G4" s="49" t="str">
        <f>"муниципального образования """&amp;RIGHT(G11,LEN(G11)-FIND("*",G11,1))&amp;""""</f>
        <v>муниципального образования "Юскинское"</v>
      </c>
    </row>
    <row r="5" spans="1:9" x14ac:dyDescent="0.25">
      <c r="C5" s="204"/>
      <c r="D5" s="204"/>
      <c r="E5" s="204"/>
      <c r="F5" s="204"/>
      <c r="G5" s="49" t="str">
        <f>MID(G11,FIND("Узел",G11,1)+5,FIND("*",G11,1)-FIND("Узел",G11,1)-5)&amp; " Удмуртской Республики"</f>
        <v>Кезского района Удмуртской Республики</v>
      </c>
    </row>
    <row r="6" spans="1:9" x14ac:dyDescent="0.25">
      <c r="G6" s="164" t="str">
        <f>"от__ ________ "&amp;VALUE(MID(G10,FIND("Проект",G10,1)+7,4))-1&amp;" года  №_____"</f>
        <v>от__ ________ 2014 года  №_____</v>
      </c>
    </row>
    <row r="7" spans="1:9" ht="51" customHeight="1" x14ac:dyDescent="0.25">
      <c r="A7" s="225" t="str">
        <f>"Ведомственная структура расходов бюджета поселения """&amp;MID(G11,FIND("*",G11,1)+1,LEN(G11)-FIND("*",G11,1))&amp;""" "&amp;MID(G11,FIND("%",G11,1)+5,FIND("*",G11,1)-FIND("%",G11,1)-5)&amp;" на "&amp;MID(G11,FIND("Проект",G11,1)+7,4)&amp;" год"</f>
        <v>Ведомственная структура расходов бюджета поселения "Юскинское"  Кезского района на 2015 год</v>
      </c>
      <c r="B7" s="225"/>
      <c r="C7" s="225"/>
      <c r="D7" s="225"/>
      <c r="E7" s="225"/>
      <c r="F7" s="225"/>
      <c r="G7" s="225"/>
      <c r="H7" s="56"/>
      <c r="I7" s="56"/>
    </row>
    <row r="8" spans="1:9" x14ac:dyDescent="0.25">
      <c r="E8" s="205"/>
      <c r="F8" s="205"/>
      <c r="G8" s="206" t="s">
        <v>52</v>
      </c>
    </row>
    <row r="9" spans="1:9" ht="57.75" customHeight="1" x14ac:dyDescent="0.25">
      <c r="A9" s="82" t="s">
        <v>55</v>
      </c>
      <c r="B9" s="82" t="s">
        <v>95</v>
      </c>
      <c r="C9" s="83" t="s">
        <v>53</v>
      </c>
      <c r="D9" s="83" t="s">
        <v>54</v>
      </c>
      <c r="E9" s="82" t="s">
        <v>96</v>
      </c>
      <c r="F9" s="84" t="s">
        <v>97</v>
      </c>
      <c r="G9" s="79" t="str">
        <f>"Сумма на "&amp;MID(G11,FIND("Проект",G11,1)+7,4)&amp;" год"</f>
        <v>Сумма на 2015 год</v>
      </c>
      <c r="H9" s="79" t="str">
        <f>MID(H11,FIND("Проект",H11,1)+7,4)&amp;" ББ="&amp;LEFT(RIGHT(H10,12),2)</f>
        <v>2015 ББ=20</v>
      </c>
      <c r="I9" s="79" t="str">
        <f>MID(I11,FIND("Проект",I11,1)+7,4)&amp;" ББ="&amp;LEFT(RIGHT(I10,12),2)</f>
        <v>2015 ББ=22</v>
      </c>
    </row>
    <row r="10" spans="1:9" s="32" customFormat="1" ht="36.75" hidden="1" customHeight="1" x14ac:dyDescent="0.2">
      <c r="A10" s="5" t="s">
        <v>59</v>
      </c>
      <c r="B10" s="57" t="s">
        <v>98</v>
      </c>
      <c r="C10" s="57" t="s">
        <v>57</v>
      </c>
      <c r="D10" s="57" t="s">
        <v>58</v>
      </c>
      <c r="E10" s="57" t="s">
        <v>517</v>
      </c>
      <c r="F10" s="57" t="s">
        <v>99</v>
      </c>
      <c r="G10" s="58" t="s">
        <v>518</v>
      </c>
      <c r="H10" s="58" t="s">
        <v>519</v>
      </c>
      <c r="I10" s="58" t="s">
        <v>520</v>
      </c>
    </row>
    <row r="11" spans="1:9" s="37" customFormat="1" ht="57.75" hidden="1" customHeight="1" x14ac:dyDescent="0.2">
      <c r="A11" s="33" t="s">
        <v>55</v>
      </c>
      <c r="B11" s="59" t="s">
        <v>100</v>
      </c>
      <c r="C11" s="59" t="s">
        <v>53</v>
      </c>
      <c r="D11" s="59" t="s">
        <v>54</v>
      </c>
      <c r="E11" s="59" t="s">
        <v>521</v>
      </c>
      <c r="F11" s="59" t="s">
        <v>101</v>
      </c>
      <c r="G11" s="9" t="s">
        <v>498</v>
      </c>
      <c r="H11" s="10" t="s">
        <v>498</v>
      </c>
      <c r="I11" s="10" t="s">
        <v>498</v>
      </c>
    </row>
    <row r="12" spans="1:9" s="37" customFormat="1" ht="14.25" hidden="1" x14ac:dyDescent="0.2">
      <c r="A12" s="60" t="s">
        <v>102</v>
      </c>
      <c r="B12" s="61" t="s">
        <v>64</v>
      </c>
      <c r="C12" s="61" t="s">
        <v>64</v>
      </c>
      <c r="D12" s="61" t="s">
        <v>64</v>
      </c>
      <c r="E12" s="61" t="s">
        <v>64</v>
      </c>
      <c r="F12" s="61" t="s">
        <v>64</v>
      </c>
      <c r="G12" s="62">
        <v>2217.6999999999998</v>
      </c>
      <c r="H12" s="62">
        <v>2217.6999999999998</v>
      </c>
      <c r="I12" s="62"/>
    </row>
    <row r="13" spans="1:9" s="37" customFormat="1" ht="24" x14ac:dyDescent="0.2">
      <c r="A13" s="43" t="s">
        <v>103</v>
      </c>
      <c r="B13" s="42" t="s">
        <v>104</v>
      </c>
      <c r="C13" s="42" t="s">
        <v>64</v>
      </c>
      <c r="D13" s="42" t="s">
        <v>64</v>
      </c>
      <c r="E13" s="42" t="s">
        <v>64</v>
      </c>
      <c r="F13" s="42" t="s">
        <v>64</v>
      </c>
      <c r="G13" s="62">
        <v>2217.6999999999998</v>
      </c>
      <c r="H13" s="62">
        <v>2217.6999999999998</v>
      </c>
      <c r="I13" s="62"/>
    </row>
    <row r="14" spans="1:9" s="37" customFormat="1" ht="14.25" x14ac:dyDescent="0.2">
      <c r="A14" s="43" t="s">
        <v>70</v>
      </c>
      <c r="B14" s="42" t="s">
        <v>104</v>
      </c>
      <c r="C14" s="42" t="s">
        <v>22</v>
      </c>
      <c r="D14" s="42"/>
      <c r="E14" s="42" t="s">
        <v>64</v>
      </c>
      <c r="F14" s="42" t="s">
        <v>64</v>
      </c>
      <c r="G14" s="62">
        <v>1146</v>
      </c>
      <c r="H14" s="62">
        <v>1146</v>
      </c>
      <c r="I14" s="62"/>
    </row>
    <row r="15" spans="1:9" s="37" customFormat="1" ht="36" x14ac:dyDescent="0.2">
      <c r="A15" s="43" t="s">
        <v>73</v>
      </c>
      <c r="B15" s="42" t="s">
        <v>104</v>
      </c>
      <c r="C15" s="42" t="s">
        <v>22</v>
      </c>
      <c r="D15" s="42" t="s">
        <v>72</v>
      </c>
      <c r="E15" s="42" t="s">
        <v>64</v>
      </c>
      <c r="F15" s="42" t="s">
        <v>64</v>
      </c>
      <c r="G15" s="62">
        <v>470.9</v>
      </c>
      <c r="H15" s="62">
        <v>470.9</v>
      </c>
      <c r="I15" s="62"/>
    </row>
    <row r="16" spans="1:9" s="37" customFormat="1" ht="14.25" x14ac:dyDescent="0.2">
      <c r="A16" s="43" t="s">
        <v>522</v>
      </c>
      <c r="B16" s="42" t="s">
        <v>104</v>
      </c>
      <c r="C16" s="42" t="s">
        <v>22</v>
      </c>
      <c r="D16" s="42" t="s">
        <v>72</v>
      </c>
      <c r="E16" s="42" t="s">
        <v>523</v>
      </c>
      <c r="F16" s="42" t="s">
        <v>64</v>
      </c>
      <c r="G16" s="62">
        <v>470.9</v>
      </c>
      <c r="H16" s="62">
        <v>470.9</v>
      </c>
      <c r="I16" s="62"/>
    </row>
    <row r="17" spans="1:9" s="37" customFormat="1" ht="14.25" x14ac:dyDescent="0.2">
      <c r="A17" s="43" t="s">
        <v>524</v>
      </c>
      <c r="B17" s="42" t="s">
        <v>104</v>
      </c>
      <c r="C17" s="42" t="s">
        <v>22</v>
      </c>
      <c r="D17" s="42" t="s">
        <v>72</v>
      </c>
      <c r="E17" s="42" t="s">
        <v>525</v>
      </c>
      <c r="F17" s="42" t="s">
        <v>64</v>
      </c>
      <c r="G17" s="62">
        <v>470.9</v>
      </c>
      <c r="H17" s="62">
        <v>470.9</v>
      </c>
      <c r="I17" s="62"/>
    </row>
    <row r="18" spans="1:9" s="22" customFormat="1" ht="36.75" x14ac:dyDescent="0.25">
      <c r="A18" s="132" t="s">
        <v>105</v>
      </c>
      <c r="B18" s="21" t="s">
        <v>104</v>
      </c>
      <c r="C18" s="21" t="s">
        <v>22</v>
      </c>
      <c r="D18" s="21" t="s">
        <v>72</v>
      </c>
      <c r="E18" s="21" t="s">
        <v>525</v>
      </c>
      <c r="F18" s="21" t="s">
        <v>106</v>
      </c>
      <c r="G18" s="63">
        <v>470.9</v>
      </c>
      <c r="H18" s="63">
        <v>470.9</v>
      </c>
      <c r="I18" s="63"/>
    </row>
    <row r="19" spans="1:9" s="37" customFormat="1" ht="48" x14ac:dyDescent="0.2">
      <c r="A19" s="43" t="s">
        <v>76</v>
      </c>
      <c r="B19" s="42" t="s">
        <v>104</v>
      </c>
      <c r="C19" s="42" t="s">
        <v>22</v>
      </c>
      <c r="D19" s="42" t="s">
        <v>75</v>
      </c>
      <c r="E19" s="42" t="s">
        <v>64</v>
      </c>
      <c r="F19" s="42" t="s">
        <v>64</v>
      </c>
      <c r="G19" s="62">
        <v>675.1</v>
      </c>
      <c r="H19" s="62">
        <v>675.1</v>
      </c>
      <c r="I19" s="62"/>
    </row>
    <row r="20" spans="1:9" s="37" customFormat="1" ht="14.25" x14ac:dyDescent="0.2">
      <c r="A20" s="43" t="s">
        <v>522</v>
      </c>
      <c r="B20" s="42" t="s">
        <v>104</v>
      </c>
      <c r="C20" s="42" t="s">
        <v>22</v>
      </c>
      <c r="D20" s="42" t="s">
        <v>75</v>
      </c>
      <c r="E20" s="42" t="s">
        <v>523</v>
      </c>
      <c r="F20" s="42" t="s">
        <v>64</v>
      </c>
      <c r="G20" s="62">
        <v>675.1</v>
      </c>
      <c r="H20" s="62">
        <v>675.1</v>
      </c>
      <c r="I20" s="62"/>
    </row>
    <row r="21" spans="1:9" s="37" customFormat="1" ht="14.25" x14ac:dyDescent="0.2">
      <c r="A21" s="43" t="s">
        <v>112</v>
      </c>
      <c r="B21" s="42" t="s">
        <v>104</v>
      </c>
      <c r="C21" s="42" t="s">
        <v>22</v>
      </c>
      <c r="D21" s="42" t="s">
        <v>75</v>
      </c>
      <c r="E21" s="42" t="s">
        <v>526</v>
      </c>
      <c r="F21" s="42" t="s">
        <v>64</v>
      </c>
      <c r="G21" s="62">
        <v>4.5</v>
      </c>
      <c r="H21" s="62">
        <v>4.5</v>
      </c>
      <c r="I21" s="62"/>
    </row>
    <row r="22" spans="1:9" s="22" customFormat="1" ht="24.75" x14ac:dyDescent="0.25">
      <c r="A22" s="132" t="s">
        <v>113</v>
      </c>
      <c r="B22" s="21" t="s">
        <v>104</v>
      </c>
      <c r="C22" s="21" t="s">
        <v>22</v>
      </c>
      <c r="D22" s="21" t="s">
        <v>75</v>
      </c>
      <c r="E22" s="21" t="s">
        <v>526</v>
      </c>
      <c r="F22" s="21" t="s">
        <v>114</v>
      </c>
      <c r="G22" s="63">
        <v>4.5</v>
      </c>
      <c r="H22" s="63">
        <v>4.5</v>
      </c>
      <c r="I22" s="63"/>
    </row>
    <row r="23" spans="1:9" s="37" customFormat="1" ht="14.25" x14ac:dyDescent="0.2">
      <c r="A23" s="43" t="s">
        <v>527</v>
      </c>
      <c r="B23" s="42" t="s">
        <v>104</v>
      </c>
      <c r="C23" s="42" t="s">
        <v>22</v>
      </c>
      <c r="D23" s="42" t="s">
        <v>75</v>
      </c>
      <c r="E23" s="42" t="s">
        <v>528</v>
      </c>
      <c r="F23" s="42" t="s">
        <v>64</v>
      </c>
      <c r="G23" s="62">
        <v>670.6</v>
      </c>
      <c r="H23" s="62">
        <v>670.6</v>
      </c>
      <c r="I23" s="62"/>
    </row>
    <row r="24" spans="1:9" s="22" customFormat="1" ht="36.75" x14ac:dyDescent="0.25">
      <c r="A24" s="132" t="s">
        <v>105</v>
      </c>
      <c r="B24" s="21" t="s">
        <v>104</v>
      </c>
      <c r="C24" s="21" t="s">
        <v>22</v>
      </c>
      <c r="D24" s="21" t="s">
        <v>75</v>
      </c>
      <c r="E24" s="21" t="s">
        <v>528</v>
      </c>
      <c r="F24" s="21" t="s">
        <v>106</v>
      </c>
      <c r="G24" s="63">
        <v>608</v>
      </c>
      <c r="H24" s="63">
        <v>608</v>
      </c>
      <c r="I24" s="63"/>
    </row>
    <row r="25" spans="1:9" s="22" customFormat="1" ht="24.75" x14ac:dyDescent="0.25">
      <c r="A25" s="132" t="s">
        <v>107</v>
      </c>
      <c r="B25" s="21" t="s">
        <v>104</v>
      </c>
      <c r="C25" s="21" t="s">
        <v>22</v>
      </c>
      <c r="D25" s="21" t="s">
        <v>75</v>
      </c>
      <c r="E25" s="21" t="s">
        <v>528</v>
      </c>
      <c r="F25" s="21" t="s">
        <v>108</v>
      </c>
      <c r="G25" s="63">
        <v>19</v>
      </c>
      <c r="H25" s="63">
        <v>19</v>
      </c>
      <c r="I25" s="63"/>
    </row>
    <row r="26" spans="1:9" s="22" customFormat="1" ht="24.75" x14ac:dyDescent="0.25">
      <c r="A26" s="132" t="s">
        <v>109</v>
      </c>
      <c r="B26" s="21" t="s">
        <v>104</v>
      </c>
      <c r="C26" s="21" t="s">
        <v>22</v>
      </c>
      <c r="D26" s="21" t="s">
        <v>75</v>
      </c>
      <c r="E26" s="21" t="s">
        <v>528</v>
      </c>
      <c r="F26" s="21" t="s">
        <v>110</v>
      </c>
      <c r="G26" s="63">
        <v>40.4</v>
      </c>
      <c r="H26" s="63">
        <v>40.4</v>
      </c>
      <c r="I26" s="63"/>
    </row>
    <row r="27" spans="1:9" s="22" customFormat="1" x14ac:dyDescent="0.25">
      <c r="A27" s="132" t="s">
        <v>529</v>
      </c>
      <c r="B27" s="21" t="s">
        <v>104</v>
      </c>
      <c r="C27" s="21" t="s">
        <v>22</v>
      </c>
      <c r="D27" s="21" t="s">
        <v>75</v>
      </c>
      <c r="E27" s="21" t="s">
        <v>528</v>
      </c>
      <c r="F27" s="21" t="s">
        <v>111</v>
      </c>
      <c r="G27" s="63">
        <v>3.2</v>
      </c>
      <c r="H27" s="63">
        <v>3.2</v>
      </c>
      <c r="I27" s="63"/>
    </row>
    <row r="28" spans="1:9" s="37" customFormat="1" ht="14.25" x14ac:dyDescent="0.2">
      <c r="A28" s="43" t="s">
        <v>78</v>
      </c>
      <c r="B28" s="42" t="s">
        <v>104</v>
      </c>
      <c r="C28" s="42" t="s">
        <v>72</v>
      </c>
      <c r="D28" s="42"/>
      <c r="E28" s="42" t="s">
        <v>64</v>
      </c>
      <c r="F28" s="42" t="s">
        <v>64</v>
      </c>
      <c r="G28" s="62">
        <v>64.3</v>
      </c>
      <c r="H28" s="62">
        <v>64.3</v>
      </c>
      <c r="I28" s="62"/>
    </row>
    <row r="29" spans="1:9" s="37" customFormat="1" ht="14.25" x14ac:dyDescent="0.2">
      <c r="A29" s="43" t="s">
        <v>81</v>
      </c>
      <c r="B29" s="42" t="s">
        <v>104</v>
      </c>
      <c r="C29" s="42" t="s">
        <v>72</v>
      </c>
      <c r="D29" s="42" t="s">
        <v>80</v>
      </c>
      <c r="E29" s="42" t="s">
        <v>64</v>
      </c>
      <c r="F29" s="42" t="s">
        <v>64</v>
      </c>
      <c r="G29" s="62">
        <v>64.3</v>
      </c>
      <c r="H29" s="62">
        <v>64.3</v>
      </c>
      <c r="I29" s="62"/>
    </row>
    <row r="30" spans="1:9" s="37" customFormat="1" ht="14.25" x14ac:dyDescent="0.2">
      <c r="A30" s="43" t="s">
        <v>522</v>
      </c>
      <c r="B30" s="42" t="s">
        <v>104</v>
      </c>
      <c r="C30" s="42" t="s">
        <v>72</v>
      </c>
      <c r="D30" s="42" t="s">
        <v>80</v>
      </c>
      <c r="E30" s="42" t="s">
        <v>523</v>
      </c>
      <c r="F30" s="42" t="s">
        <v>64</v>
      </c>
      <c r="G30" s="62">
        <v>64.3</v>
      </c>
      <c r="H30" s="62">
        <v>64.3</v>
      </c>
      <c r="I30" s="62"/>
    </row>
    <row r="31" spans="1:9" s="37" customFormat="1" ht="24" x14ac:dyDescent="0.2">
      <c r="A31" s="43" t="s">
        <v>115</v>
      </c>
      <c r="B31" s="42" t="s">
        <v>104</v>
      </c>
      <c r="C31" s="42" t="s">
        <v>72</v>
      </c>
      <c r="D31" s="42" t="s">
        <v>80</v>
      </c>
      <c r="E31" s="42" t="s">
        <v>116</v>
      </c>
      <c r="F31" s="42" t="s">
        <v>64</v>
      </c>
      <c r="G31" s="62">
        <v>64.3</v>
      </c>
      <c r="H31" s="62">
        <v>64.3</v>
      </c>
      <c r="I31" s="62"/>
    </row>
    <row r="32" spans="1:9" s="22" customFormat="1" ht="36.75" x14ac:dyDescent="0.25">
      <c r="A32" s="132" t="s">
        <v>105</v>
      </c>
      <c r="B32" s="21" t="s">
        <v>104</v>
      </c>
      <c r="C32" s="21" t="s">
        <v>72</v>
      </c>
      <c r="D32" s="21" t="s">
        <v>80</v>
      </c>
      <c r="E32" s="21" t="s">
        <v>116</v>
      </c>
      <c r="F32" s="21" t="s">
        <v>106</v>
      </c>
      <c r="G32" s="63">
        <v>62.5</v>
      </c>
      <c r="H32" s="63">
        <v>62.5</v>
      </c>
      <c r="I32" s="63"/>
    </row>
    <row r="33" spans="1:9" s="22" customFormat="1" ht="24.75" x14ac:dyDescent="0.25">
      <c r="A33" s="132" t="s">
        <v>109</v>
      </c>
      <c r="B33" s="21" t="s">
        <v>104</v>
      </c>
      <c r="C33" s="21" t="s">
        <v>72</v>
      </c>
      <c r="D33" s="21" t="s">
        <v>80</v>
      </c>
      <c r="E33" s="21" t="s">
        <v>116</v>
      </c>
      <c r="F33" s="21" t="s">
        <v>110</v>
      </c>
      <c r="G33" s="63">
        <v>1.8</v>
      </c>
      <c r="H33" s="63">
        <v>1.8</v>
      </c>
      <c r="I33" s="63"/>
    </row>
    <row r="34" spans="1:9" s="37" customFormat="1" ht="24" x14ac:dyDescent="0.2">
      <c r="A34" s="43" t="s">
        <v>83</v>
      </c>
      <c r="B34" s="42" t="s">
        <v>104</v>
      </c>
      <c r="C34" s="42" t="s">
        <v>80</v>
      </c>
      <c r="D34" s="42"/>
      <c r="E34" s="42" t="s">
        <v>64</v>
      </c>
      <c r="F34" s="42" t="s">
        <v>64</v>
      </c>
      <c r="G34" s="62">
        <v>0</v>
      </c>
      <c r="H34" s="62">
        <v>0</v>
      </c>
      <c r="I34" s="62"/>
    </row>
    <row r="35" spans="1:9" s="37" customFormat="1" ht="14.25" x14ac:dyDescent="0.2">
      <c r="A35" s="43" t="s">
        <v>85</v>
      </c>
      <c r="B35" s="42" t="s">
        <v>104</v>
      </c>
      <c r="C35" s="42" t="s">
        <v>80</v>
      </c>
      <c r="D35" s="42" t="s">
        <v>27</v>
      </c>
      <c r="E35" s="42" t="s">
        <v>64</v>
      </c>
      <c r="F35" s="42" t="s">
        <v>64</v>
      </c>
      <c r="G35" s="62">
        <v>0</v>
      </c>
      <c r="H35" s="62">
        <v>0</v>
      </c>
      <c r="I35" s="62"/>
    </row>
    <row r="36" spans="1:9" s="37" customFormat="1" ht="14.25" x14ac:dyDescent="0.2">
      <c r="A36" s="43" t="s">
        <v>522</v>
      </c>
      <c r="B36" s="42" t="s">
        <v>104</v>
      </c>
      <c r="C36" s="42" t="s">
        <v>80</v>
      </c>
      <c r="D36" s="42" t="s">
        <v>27</v>
      </c>
      <c r="E36" s="42" t="s">
        <v>523</v>
      </c>
      <c r="F36" s="42" t="s">
        <v>64</v>
      </c>
      <c r="G36" s="62">
        <v>0</v>
      </c>
      <c r="H36" s="62">
        <v>0</v>
      </c>
      <c r="I36" s="62"/>
    </row>
    <row r="37" spans="1:9" s="37" customFormat="1" ht="14.25" x14ac:dyDescent="0.2">
      <c r="A37" s="43" t="s">
        <v>117</v>
      </c>
      <c r="B37" s="42" t="s">
        <v>104</v>
      </c>
      <c r="C37" s="42" t="s">
        <v>80</v>
      </c>
      <c r="D37" s="42" t="s">
        <v>27</v>
      </c>
      <c r="E37" s="42" t="s">
        <v>530</v>
      </c>
      <c r="F37" s="42" t="s">
        <v>64</v>
      </c>
      <c r="G37" s="62">
        <v>0</v>
      </c>
      <c r="H37" s="62">
        <v>0</v>
      </c>
      <c r="I37" s="62"/>
    </row>
    <row r="38" spans="1:9" s="22" customFormat="1" ht="24.75" x14ac:dyDescent="0.25">
      <c r="A38" s="132" t="s">
        <v>109</v>
      </c>
      <c r="B38" s="21" t="s">
        <v>104</v>
      </c>
      <c r="C38" s="21" t="s">
        <v>80</v>
      </c>
      <c r="D38" s="21" t="s">
        <v>27</v>
      </c>
      <c r="E38" s="21" t="s">
        <v>530</v>
      </c>
      <c r="F38" s="21" t="s">
        <v>110</v>
      </c>
      <c r="G38" s="63">
        <v>0</v>
      </c>
      <c r="H38" s="63">
        <v>0</v>
      </c>
      <c r="I38" s="63"/>
    </row>
    <row r="39" spans="1:9" s="37" customFormat="1" ht="14.25" x14ac:dyDescent="0.2">
      <c r="A39" s="43" t="s">
        <v>499</v>
      </c>
      <c r="B39" s="42" t="s">
        <v>104</v>
      </c>
      <c r="C39" s="42" t="s">
        <v>75</v>
      </c>
      <c r="D39" s="42"/>
      <c r="E39" s="42" t="s">
        <v>64</v>
      </c>
      <c r="F39" s="42" t="s">
        <v>64</v>
      </c>
      <c r="G39" s="62">
        <v>386</v>
      </c>
      <c r="H39" s="62">
        <v>386</v>
      </c>
      <c r="I39" s="62"/>
    </row>
    <row r="40" spans="1:9" s="37" customFormat="1" ht="14.25" x14ac:dyDescent="0.2">
      <c r="A40" s="43" t="s">
        <v>501</v>
      </c>
      <c r="B40" s="42" t="s">
        <v>104</v>
      </c>
      <c r="C40" s="42" t="s">
        <v>75</v>
      </c>
      <c r="D40" s="42" t="s">
        <v>500</v>
      </c>
      <c r="E40" s="42" t="s">
        <v>64</v>
      </c>
      <c r="F40" s="42" t="s">
        <v>64</v>
      </c>
      <c r="G40" s="62">
        <v>386</v>
      </c>
      <c r="H40" s="62">
        <v>386</v>
      </c>
      <c r="I40" s="62"/>
    </row>
    <row r="41" spans="1:9" s="37" customFormat="1" ht="14.25" x14ac:dyDescent="0.2">
      <c r="A41" s="43" t="s">
        <v>522</v>
      </c>
      <c r="B41" s="42" t="s">
        <v>104</v>
      </c>
      <c r="C41" s="42" t="s">
        <v>75</v>
      </c>
      <c r="D41" s="42" t="s">
        <v>500</v>
      </c>
      <c r="E41" s="42" t="s">
        <v>523</v>
      </c>
      <c r="F41" s="42" t="s">
        <v>64</v>
      </c>
      <c r="G41" s="62">
        <v>386</v>
      </c>
      <c r="H41" s="62">
        <v>386</v>
      </c>
      <c r="I41" s="62"/>
    </row>
    <row r="42" spans="1:9" s="37" customFormat="1" ht="36" x14ac:dyDescent="0.2">
      <c r="A42" s="43" t="s">
        <v>531</v>
      </c>
      <c r="B42" s="42" t="s">
        <v>104</v>
      </c>
      <c r="C42" s="42" t="s">
        <v>75</v>
      </c>
      <c r="D42" s="42" t="s">
        <v>500</v>
      </c>
      <c r="E42" s="42" t="s">
        <v>532</v>
      </c>
      <c r="F42" s="42" t="s">
        <v>64</v>
      </c>
      <c r="G42" s="62">
        <v>386</v>
      </c>
      <c r="H42" s="62">
        <v>386</v>
      </c>
      <c r="I42" s="62"/>
    </row>
    <row r="43" spans="1:9" s="22" customFormat="1" ht="24.75" x14ac:dyDescent="0.25">
      <c r="A43" s="132" t="s">
        <v>109</v>
      </c>
      <c r="B43" s="21" t="s">
        <v>104</v>
      </c>
      <c r="C43" s="21" t="s">
        <v>75</v>
      </c>
      <c r="D43" s="21" t="s">
        <v>500</v>
      </c>
      <c r="E43" s="21" t="s">
        <v>532</v>
      </c>
      <c r="F43" s="21" t="s">
        <v>110</v>
      </c>
      <c r="G43" s="63">
        <v>386</v>
      </c>
      <c r="H43" s="63">
        <v>386</v>
      </c>
      <c r="I43" s="63"/>
    </row>
    <row r="44" spans="1:9" s="37" customFormat="1" ht="14.25" x14ac:dyDescent="0.2">
      <c r="A44" s="43" t="s">
        <v>503</v>
      </c>
      <c r="B44" s="42" t="s">
        <v>104</v>
      </c>
      <c r="C44" s="42" t="s">
        <v>502</v>
      </c>
      <c r="D44" s="42"/>
      <c r="E44" s="42" t="s">
        <v>64</v>
      </c>
      <c r="F44" s="42" t="s">
        <v>64</v>
      </c>
      <c r="G44" s="62">
        <v>20</v>
      </c>
      <c r="H44" s="62">
        <v>20</v>
      </c>
      <c r="I44" s="62"/>
    </row>
    <row r="45" spans="1:9" s="37" customFormat="1" ht="14.25" x14ac:dyDescent="0.2">
      <c r="A45" s="43" t="s">
        <v>504</v>
      </c>
      <c r="B45" s="42" t="s">
        <v>104</v>
      </c>
      <c r="C45" s="42" t="s">
        <v>502</v>
      </c>
      <c r="D45" s="42" t="s">
        <v>80</v>
      </c>
      <c r="E45" s="42" t="s">
        <v>64</v>
      </c>
      <c r="F45" s="42" t="s">
        <v>64</v>
      </c>
      <c r="G45" s="62">
        <v>20</v>
      </c>
      <c r="H45" s="62">
        <v>20</v>
      </c>
      <c r="I45" s="62"/>
    </row>
    <row r="46" spans="1:9" s="37" customFormat="1" ht="14.25" x14ac:dyDescent="0.2">
      <c r="A46" s="43" t="s">
        <v>522</v>
      </c>
      <c r="B46" s="42" t="s">
        <v>104</v>
      </c>
      <c r="C46" s="42" t="s">
        <v>502</v>
      </c>
      <c r="D46" s="42" t="s">
        <v>80</v>
      </c>
      <c r="E46" s="42" t="s">
        <v>523</v>
      </c>
      <c r="F46" s="42" t="s">
        <v>64</v>
      </c>
      <c r="G46" s="62">
        <v>20</v>
      </c>
      <c r="H46" s="62">
        <v>20</v>
      </c>
      <c r="I46" s="62"/>
    </row>
    <row r="47" spans="1:9" s="37" customFormat="1" ht="14.25" x14ac:dyDescent="0.2">
      <c r="A47" s="43" t="s">
        <v>533</v>
      </c>
      <c r="B47" s="42" t="s">
        <v>104</v>
      </c>
      <c r="C47" s="42" t="s">
        <v>502</v>
      </c>
      <c r="D47" s="42" t="s">
        <v>80</v>
      </c>
      <c r="E47" s="42" t="s">
        <v>534</v>
      </c>
      <c r="F47" s="42" t="s">
        <v>64</v>
      </c>
      <c r="G47" s="62">
        <v>20</v>
      </c>
      <c r="H47" s="62">
        <v>20</v>
      </c>
      <c r="I47" s="62"/>
    </row>
    <row r="48" spans="1:9" s="22" customFormat="1" ht="24.75" x14ac:dyDescent="0.25">
      <c r="A48" s="132" t="s">
        <v>109</v>
      </c>
      <c r="B48" s="21" t="s">
        <v>104</v>
      </c>
      <c r="C48" s="21" t="s">
        <v>502</v>
      </c>
      <c r="D48" s="21" t="s">
        <v>80</v>
      </c>
      <c r="E48" s="21" t="s">
        <v>534</v>
      </c>
      <c r="F48" s="21" t="s">
        <v>110</v>
      </c>
      <c r="G48" s="63">
        <v>20</v>
      </c>
      <c r="H48" s="63">
        <v>20</v>
      </c>
      <c r="I48" s="63"/>
    </row>
    <row r="49" spans="1:9" s="37" customFormat="1" ht="14.25" x14ac:dyDescent="0.2">
      <c r="A49" s="43" t="s">
        <v>88</v>
      </c>
      <c r="B49" s="42" t="s">
        <v>104</v>
      </c>
      <c r="C49" s="42" t="s">
        <v>87</v>
      </c>
      <c r="D49" s="42"/>
      <c r="E49" s="42" t="s">
        <v>64</v>
      </c>
      <c r="F49" s="42" t="s">
        <v>64</v>
      </c>
      <c r="G49" s="62">
        <v>599.4</v>
      </c>
      <c r="H49" s="62">
        <v>599.4</v>
      </c>
      <c r="I49" s="62"/>
    </row>
    <row r="50" spans="1:9" s="37" customFormat="1" ht="14.25" x14ac:dyDescent="0.2">
      <c r="A50" s="43" t="s">
        <v>90</v>
      </c>
      <c r="B50" s="42" t="s">
        <v>104</v>
      </c>
      <c r="C50" s="42" t="s">
        <v>87</v>
      </c>
      <c r="D50" s="42" t="s">
        <v>22</v>
      </c>
      <c r="E50" s="42" t="s">
        <v>64</v>
      </c>
      <c r="F50" s="42" t="s">
        <v>64</v>
      </c>
      <c r="G50" s="62">
        <v>599.4</v>
      </c>
      <c r="H50" s="62">
        <v>599.4</v>
      </c>
      <c r="I50" s="62"/>
    </row>
    <row r="51" spans="1:9" s="37" customFormat="1" ht="14.25" x14ac:dyDescent="0.2">
      <c r="A51" s="43" t="s">
        <v>522</v>
      </c>
      <c r="B51" s="42" t="s">
        <v>104</v>
      </c>
      <c r="C51" s="42" t="s">
        <v>87</v>
      </c>
      <c r="D51" s="42" t="s">
        <v>22</v>
      </c>
      <c r="E51" s="42" t="s">
        <v>523</v>
      </c>
      <c r="F51" s="42" t="s">
        <v>64</v>
      </c>
      <c r="G51" s="62">
        <v>599.4</v>
      </c>
      <c r="H51" s="62">
        <v>599.4</v>
      </c>
      <c r="I51" s="62"/>
    </row>
    <row r="52" spans="1:9" s="37" customFormat="1" ht="36" x14ac:dyDescent="0.2">
      <c r="A52" s="43" t="s">
        <v>535</v>
      </c>
      <c r="B52" s="42" t="s">
        <v>104</v>
      </c>
      <c r="C52" s="42" t="s">
        <v>87</v>
      </c>
      <c r="D52" s="42" t="s">
        <v>22</v>
      </c>
      <c r="E52" s="42" t="s">
        <v>536</v>
      </c>
      <c r="F52" s="42" t="s">
        <v>64</v>
      </c>
      <c r="G52" s="62">
        <v>599.4</v>
      </c>
      <c r="H52" s="62">
        <v>599.4</v>
      </c>
      <c r="I52" s="62"/>
    </row>
    <row r="53" spans="1:9" s="22" customFormat="1" x14ac:dyDescent="0.25">
      <c r="A53" s="132" t="s">
        <v>118</v>
      </c>
      <c r="B53" s="21" t="s">
        <v>104</v>
      </c>
      <c r="C53" s="21" t="s">
        <v>87</v>
      </c>
      <c r="D53" s="21" t="s">
        <v>22</v>
      </c>
      <c r="E53" s="21" t="s">
        <v>536</v>
      </c>
      <c r="F53" s="21" t="s">
        <v>119</v>
      </c>
      <c r="G53" s="63">
        <v>599.4</v>
      </c>
      <c r="H53" s="63">
        <v>599.4</v>
      </c>
      <c r="I53" s="63"/>
    </row>
    <row r="54" spans="1:9" s="37" customFormat="1" ht="36" x14ac:dyDescent="0.2">
      <c r="A54" s="43" t="s">
        <v>506</v>
      </c>
      <c r="B54" s="42" t="s">
        <v>104</v>
      </c>
      <c r="C54" s="42" t="s">
        <v>505</v>
      </c>
      <c r="D54" s="42"/>
      <c r="E54" s="42" t="s">
        <v>64</v>
      </c>
      <c r="F54" s="42" t="s">
        <v>64</v>
      </c>
      <c r="G54" s="62">
        <v>2</v>
      </c>
      <c r="H54" s="62">
        <v>2</v>
      </c>
      <c r="I54" s="62"/>
    </row>
    <row r="55" spans="1:9" s="37" customFormat="1" ht="14.25" x14ac:dyDescent="0.2">
      <c r="A55" s="43" t="s">
        <v>507</v>
      </c>
      <c r="B55" s="42" t="s">
        <v>104</v>
      </c>
      <c r="C55" s="42" t="s">
        <v>505</v>
      </c>
      <c r="D55" s="42" t="s">
        <v>80</v>
      </c>
      <c r="E55" s="42" t="s">
        <v>64</v>
      </c>
      <c r="F55" s="42" t="s">
        <v>64</v>
      </c>
      <c r="G55" s="62">
        <v>2</v>
      </c>
      <c r="H55" s="62">
        <v>2</v>
      </c>
      <c r="I55" s="62"/>
    </row>
    <row r="56" spans="1:9" s="37" customFormat="1" ht="14.25" x14ac:dyDescent="0.2">
      <c r="A56" s="43" t="s">
        <v>522</v>
      </c>
      <c r="B56" s="42" t="s">
        <v>104</v>
      </c>
      <c r="C56" s="42" t="s">
        <v>505</v>
      </c>
      <c r="D56" s="42" t="s">
        <v>80</v>
      </c>
      <c r="E56" s="42" t="s">
        <v>523</v>
      </c>
      <c r="F56" s="42" t="s">
        <v>64</v>
      </c>
      <c r="G56" s="62">
        <v>2</v>
      </c>
      <c r="H56" s="62">
        <v>2</v>
      </c>
      <c r="I56" s="62"/>
    </row>
    <row r="57" spans="1:9" s="37" customFormat="1" ht="24" x14ac:dyDescent="0.2">
      <c r="A57" s="43" t="s">
        <v>537</v>
      </c>
      <c r="B57" s="42" t="s">
        <v>104</v>
      </c>
      <c r="C57" s="42" t="s">
        <v>505</v>
      </c>
      <c r="D57" s="42" t="s">
        <v>80</v>
      </c>
      <c r="E57" s="42" t="s">
        <v>538</v>
      </c>
      <c r="F57" s="42" t="s">
        <v>64</v>
      </c>
      <c r="G57" s="62">
        <v>2</v>
      </c>
      <c r="H57" s="62">
        <v>2</v>
      </c>
      <c r="I57" s="62"/>
    </row>
    <row r="58" spans="1:9" s="22" customFormat="1" x14ac:dyDescent="0.25">
      <c r="A58" s="132" t="s">
        <v>118</v>
      </c>
      <c r="B58" s="21" t="s">
        <v>104</v>
      </c>
      <c r="C58" s="21" t="s">
        <v>505</v>
      </c>
      <c r="D58" s="21" t="s">
        <v>80</v>
      </c>
      <c r="E58" s="21" t="s">
        <v>538</v>
      </c>
      <c r="F58" s="21" t="s">
        <v>119</v>
      </c>
      <c r="G58" s="63">
        <v>2</v>
      </c>
      <c r="H58" s="63">
        <v>2</v>
      </c>
      <c r="I58" s="63"/>
    </row>
    <row r="59" spans="1:9" x14ac:dyDescent="0.25">
      <c r="A59" s="281" t="s">
        <v>91</v>
      </c>
      <c r="B59" s="282"/>
      <c r="C59" s="282"/>
      <c r="D59" s="282"/>
      <c r="E59" s="282"/>
      <c r="F59" s="283"/>
      <c r="G59" s="50">
        <f>G12</f>
        <v>2217.6999999999998</v>
      </c>
      <c r="H59" s="47"/>
      <c r="I59" s="47"/>
    </row>
    <row r="60" spans="1:9" ht="17.25" customHeight="1" x14ac:dyDescent="0.25">
      <c r="A60" s="284" t="s">
        <v>92</v>
      </c>
      <c r="B60" s="285"/>
      <c r="C60" s="285"/>
      <c r="D60" s="285"/>
      <c r="E60" s="285"/>
      <c r="F60" s="286"/>
      <c r="G60" s="50">
        <f>I12</f>
        <v>0</v>
      </c>
      <c r="H60" s="47"/>
      <c r="I60" s="47"/>
    </row>
    <row r="61" spans="1:9" x14ac:dyDescent="0.25">
      <c r="A61" s="281" t="s">
        <v>93</v>
      </c>
      <c r="B61" s="282"/>
      <c r="C61" s="282"/>
      <c r="D61" s="282"/>
      <c r="E61" s="282"/>
      <c r="F61" s="283"/>
      <c r="G61" s="50">
        <f>H12</f>
        <v>2217.6999999999998</v>
      </c>
      <c r="H61" s="47"/>
      <c r="I61" s="47"/>
    </row>
  </sheetData>
  <mergeCells count="4">
    <mergeCell ref="A59:F59"/>
    <mergeCell ref="A60:F60"/>
    <mergeCell ref="A61:F61"/>
    <mergeCell ref="A7:G7"/>
  </mergeCells>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18</vt:i4>
      </vt:variant>
    </vt:vector>
  </HeadingPairs>
  <TitlesOfParts>
    <vt:vector size="18" baseType="lpstr">
      <vt:lpstr>пр1</vt:lpstr>
      <vt:lpstr>пр2</vt:lpstr>
      <vt:lpstr>пр3</vt:lpstr>
      <vt:lpstr>пр4</vt:lpstr>
      <vt:lpstr>пр5</vt:lpstr>
      <vt:lpstr>пр6</vt:lpstr>
      <vt:lpstr>пр7</vt:lpstr>
      <vt:lpstr>пр8</vt:lpstr>
      <vt:lpstr>пр9</vt:lpstr>
      <vt:lpstr>пр10</vt:lpstr>
      <vt:lpstr>пр11</vt:lpstr>
      <vt:lpstr>пр12</vt:lpstr>
      <vt:lpstr>пр13</vt:lpstr>
      <vt:lpstr>пр14</vt:lpstr>
      <vt:lpstr>пр15</vt:lpstr>
      <vt:lpstr>пр16</vt:lpstr>
      <vt:lpstr>пр17</vt:lpstr>
      <vt:lpstr>пр18</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2014-11-18T10:17:51Z</dcterms:modified>
</cp:coreProperties>
</file>