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24226"/>
  <xr:revisionPtr revIDLastSave="0" documentId="13_ncr:1_{8C50F576-CEF2-4040-90DD-7ADE73D4757B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Print_Area" localSheetId="0">'1'!$A$1:$K$39</definedName>
    <definedName name="_xlnm.Print_Area" localSheetId="3">'4'!$A$1:$N$16</definedName>
    <definedName name="_xlnm.Print_Area" localSheetId="4">'5'!$A$1:$R$43</definedName>
    <definedName name="_xlnm.Print_Area" localSheetId="5">'6'!$A$1:$K$68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6" l="1"/>
  <c r="K7" i="6"/>
  <c r="K18" i="6"/>
  <c r="H19" i="6"/>
  <c r="Q10" i="5"/>
  <c r="R10" i="5"/>
  <c r="O10" i="5"/>
  <c r="M23" i="5"/>
  <c r="P41" i="5"/>
  <c r="Q41" i="5"/>
  <c r="R41" i="5"/>
  <c r="R8" i="5" s="1"/>
  <c r="O41" i="5"/>
  <c r="G19" i="6"/>
  <c r="E27" i="6"/>
  <c r="E28" i="6"/>
  <c r="E68" i="6"/>
  <c r="E67" i="6"/>
  <c r="E66" i="6"/>
  <c r="E65" i="6"/>
  <c r="E64" i="6"/>
  <c r="E63" i="6"/>
  <c r="E62" i="6"/>
  <c r="E60" i="6"/>
  <c r="E59" i="6"/>
  <c r="E58" i="6"/>
  <c r="E49" i="6"/>
  <c r="E47" i="6"/>
  <c r="J46" i="6"/>
  <c r="J14" i="6" s="1"/>
  <c r="F46" i="6"/>
  <c r="F14" i="6" s="1"/>
  <c r="J45" i="6"/>
  <c r="J13" i="6" s="1"/>
  <c r="F45" i="6"/>
  <c r="F13" i="6" s="1"/>
  <c r="J44" i="6"/>
  <c r="J12" i="6" s="1"/>
  <c r="F44" i="6"/>
  <c r="J41" i="6"/>
  <c r="F41" i="6"/>
  <c r="E39" i="6"/>
  <c r="E38" i="6"/>
  <c r="E37" i="6"/>
  <c r="E36" i="6"/>
  <c r="E35" i="6"/>
  <c r="E34" i="6"/>
  <c r="E33" i="6"/>
  <c r="E32" i="6"/>
  <c r="J30" i="6"/>
  <c r="J29" i="6" s="1"/>
  <c r="I30" i="6"/>
  <c r="I29" i="6" s="1"/>
  <c r="H30" i="6"/>
  <c r="H29" i="6" s="1"/>
  <c r="G30" i="6"/>
  <c r="G29" i="6" s="1"/>
  <c r="F30" i="6"/>
  <c r="F29" i="6" s="1"/>
  <c r="E26" i="6"/>
  <c r="E25" i="6"/>
  <c r="E24" i="6"/>
  <c r="E23" i="6"/>
  <c r="E22" i="6"/>
  <c r="J18" i="6"/>
  <c r="I18" i="6"/>
  <c r="F16" i="6"/>
  <c r="E16" i="6" s="1"/>
  <c r="F11" i="6"/>
  <c r="E11" i="6" s="1"/>
  <c r="Q8" i="5" l="1"/>
  <c r="O8" i="5"/>
  <c r="P8" i="5"/>
  <c r="E18" i="6"/>
  <c r="I7" i="6"/>
  <c r="F17" i="6"/>
  <c r="E17" i="6" s="1"/>
  <c r="F8" i="6"/>
  <c r="F7" i="6" s="1"/>
  <c r="E30" i="6"/>
  <c r="E13" i="6"/>
  <c r="E14" i="6"/>
  <c r="F12" i="6"/>
  <c r="E12" i="6" s="1"/>
  <c r="J7" i="6"/>
  <c r="E29" i="6"/>
  <c r="M41" i="5" l="1"/>
  <c r="M20" i="5" l="1"/>
  <c r="M10" i="5" s="1"/>
  <c r="M17" i="5"/>
  <c r="M8" i="5" l="1"/>
  <c r="N41" i="5"/>
</calcChain>
</file>

<file path=xl/sharedStrings.xml><?xml version="1.0" encoding="utf-8"?>
<sst xmlns="http://schemas.openxmlformats.org/spreadsheetml/2006/main" count="1287" uniqueCount="379">
  <si>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</si>
  <si>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</si>
  <si>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</si>
  <si>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</si>
  <si>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</si>
  <si>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</si>
  <si>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</si>
  <si>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</si>
  <si>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</si>
  <si>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</si>
  <si>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</si>
  <si>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</si>
  <si>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</si>
  <si>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</si>
  <si>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</si>
  <si>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</si>
  <si>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</si>
  <si>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</si>
  <si>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</si>
  <si>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</si>
  <si>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</si>
  <si>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</si>
  <si>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</si>
  <si>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</si>
  <si>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</si>
  <si>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</si>
  <si>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</si>
  <si>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</si>
  <si>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</si>
  <si>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</si>
  <si>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</si>
  <si>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</si>
  <si>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</si>
  <si>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</si>
  <si>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</si>
  <si>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</si>
  <si>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</si>
  <si>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</si>
  <si>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</si>
  <si>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</si>
  <si>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</si>
  <si>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</si>
  <si>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</si>
  <si>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</si>
  <si>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</si>
  <si>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</si>
  <si>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</si>
  <si>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</si>
  <si>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</si>
  <si>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</si>
  <si>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</si>
  <si>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Оборот розничной торговли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</si>
  <si>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</si>
  <si>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</si>
  <si>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</si>
  <si>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</si>
  <si>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</si>
  <si>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>Муниципальная программа "Создание условий для устойчивого экономического развития" на 2022-2025 годы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</si>
  <si>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</si>
  <si>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</si>
  <si>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</si>
  <si>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</si>
  <si>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</si>
  <si>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</si>
  <si>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</si>
  <si>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</si>
  <si>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</si>
  <si>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</si>
  <si>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</si>
  <si>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</si>
  <si>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</si>
  <si>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</si>
  <si>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</si>
  <si>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</si>
  <si>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</si>
  <si>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</si>
  <si>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</si>
  <si>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</si>
  <si>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</si>
  <si>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</si>
  <si>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</si>
  <si>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</si>
  <si>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</si>
  <si>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</si>
  <si>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</si>
  <si>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</si>
  <si>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</si>
  <si>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</si>
  <si>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</si>
  <si>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</si>
  <si>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</si>
  <si>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</si>
  <si>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</si>
  <si>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</si>
  <si>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</si>
  <si>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</si>
  <si>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</si>
  <si>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</si>
  <si>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</si>
  <si>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</si>
  <si>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</si>
  <si>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</si>
  <si>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</si>
  <si>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</si>
  <si>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</si>
  <si>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</si>
  <si>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</si>
  <si>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</si>
  <si>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</si>
  <si>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</si>
  <si>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</si>
  <si>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</si>
  <si>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</si>
  <si>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</si>
  <si>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</si>
  <si>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</si>
  <si>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</si>
  <si>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</si>
  <si>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</si>
  <si>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</si>
  <si>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</si>
  <si>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</si>
  <si>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</si>
  <si>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</si>
  <si>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</si>
  <si>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</si>
  <si>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</si>
  <si>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</si>
  <si>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</si>
  <si>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</si>
  <si>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</si>
  <si>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</si>
  <si>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</si>
  <si>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создание и обустройство зон отдыха, спортивных и детсих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</si>
  <si>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</si>
  <si>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</si>
  <si>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</si>
  <si>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</si>
  <si>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</si>
  <si>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</si>
  <si>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</si>
  <si>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</si>
  <si>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</si>
  <si>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</si>
  <si>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</si>
  <si>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</si>
  <si>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</si>
  <si>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</si>
  <si>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</si>
  <si>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</si>
  <si>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</si>
  <si>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</si>
  <si>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</si>
  <si>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</si>
  <si>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</si>
  <si>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</si>
  <si>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</si>
  <si>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</si>
  <si>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</si>
  <si>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</si>
  <si>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</si>
  <si>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</si>
  <si>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</si>
  <si>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</si>
  <si>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</si>
  <si>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</si>
  <si>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</si>
  <si>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</si>
  <si>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</si>
  <si>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</si>
  <si>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</si>
  <si>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</si>
  <si>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</si>
  <si>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</si>
  <si>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</si>
  <si>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</si>
  <si>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</si>
  <si>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</si>
  <si>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</si>
  <si>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</si>
  <si>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</si>
  <si>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</si>
  <si>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</si>
  <si>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</si>
  <si>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</si>
  <si>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</si>
  <si>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</si>
  <si>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</si>
  <si>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</si>
  <si>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</si>
  <si>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</si>
  <si>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</si>
  <si>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</si>
  <si>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</si>
  <si>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</si>
  <si>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</si>
  <si>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</si>
  <si>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</si>
  <si>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</si>
  <si>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</si>
  <si>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</si>
  <si>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</si>
  <si>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</si>
  <si>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</si>
  <si>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</si>
  <si>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</si>
  <si>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</si>
  <si>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</si>
  <si>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</si>
  <si>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</si>
  <si>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</si>
  <si>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</si>
  <si>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</si>
  <si>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</si>
  <si>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</si>
  <si>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</si>
  <si>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</si>
  <si>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</si>
  <si>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</si>
  <si>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</si>
  <si>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</si>
  <si>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</si>
  <si>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</si>
  <si>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</si>
  <si>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</si>
  <si>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</si>
  <si>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</si>
  <si>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</si>
  <si>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</si>
  <si>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</si>
  <si>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2022-2025 годы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</si>
  <si>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</si>
  <si>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</si>
  <si>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</si>
  <si>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</si>
  <si>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</si>
  <si>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</si>
  <si>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</si>
  <si>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</si>
  <si>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</si>
  <si>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</si>
  <si>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</si>
  <si>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</si>
  <si>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</si>
  <si>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</si>
  <si>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</si>
  <si>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</si>
  <si>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</si>
  <si>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</si>
  <si>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</si>
  <si>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</si>
  <si>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</si>
  <si>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</si>
  <si>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</si>
  <si>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</si>
  <si>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</si>
  <si>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</si>
  <si>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</si>
  <si>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</si>
  <si>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</si>
  <si>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</si>
  <si>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</si>
  <si>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</si>
  <si>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</si>
  <si>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</si>
  <si>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</si>
  <si>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</si>
  <si>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</si>
  <si>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</si>
  <si>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</si>
  <si>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</si>
  <si>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</si>
  <si>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</si>
  <si>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</si>
  <si>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</si>
  <si>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</si>
  <si>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</si>
  <si>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</si>
  <si>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</si>
  <si>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</si>
  <si>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</si>
  <si>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</si>
  <si>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</si>
  <si>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</si>
  <si>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</si>
  <si>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</si>
  <si>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</si>
  <si>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</si>
  <si>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</si>
  <si>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</si>
  <si>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</si>
  <si>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</si>
  <si>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Отдел сельского хозяйства и продовольствия Администрации МО "Кезский район", Отдел экономики, анализа, прогноза и инвестиций Администрации МО "Кезский район"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</si>
  <si>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</si>
  <si>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</si>
  <si>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</si>
  <si>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</si>
  <si>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</si>
  <si>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</si>
  <si>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</si>
  <si>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</si>
  <si>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</si>
  <si>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</si>
  <si>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</si>
  <si>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</si>
  <si>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</si>
  <si>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</si>
  <si>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</si>
  <si>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</si>
  <si>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</si>
  <si>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</si>
  <si>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</si>
  <si>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</si>
  <si>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>Администрация муниципального образования "Кезский район"</t>
  </si>
  <si>
    <t xml:space="preserve">Отдел сельского хозяйства и продовольствия </t>
  </si>
  <si>
    <t>05Ж05L5762</t>
  </si>
  <si>
    <t>05Ж05S6290</t>
  </si>
  <si>
    <t>2025  год</t>
  </si>
  <si>
    <t>13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</si>
  <si>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</si>
  <si>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</si>
  <si>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</si>
  <si>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</si>
  <si>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</si>
  <si>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</si>
  <si>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</si>
  <si>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</si>
  <si>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</si>
  <si>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</si>
  <si>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</si>
  <si>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</si>
  <si>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</si>
  <si>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</si>
  <si>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 xml:space="preserve">Капитальный ремонт сетей водоснабжения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</si>
  <si>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</si>
  <si>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</si>
  <si>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</si>
  <si>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</si>
  <si>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</si>
  <si>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"Кезский район"</t>
  </si>
  <si>
    <t>в том числе:</t>
  </si>
  <si>
    <t>собственные средства бюджета 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</si>
  <si>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</si>
  <si>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</si>
  <si>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</si>
  <si>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</si>
  <si>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</si>
  <si>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</si>
  <si>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</si>
  <si>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</si>
  <si>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</si>
  <si>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</si>
  <si>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</si>
  <si>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</si>
  <si>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</si>
  <si>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</si>
  <si>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</si>
  <si>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</si>
  <si>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</si>
  <si>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2020-2025 годы</t>
  </si>
  <si>
    <t>Число субъектов малого и среднего предпринимательства в расчете на 1000 человек населения</t>
  </si>
  <si>
    <t xml:space="preserve">муниципальная программа  "Создание условий для устойчивого экономического развития на 2022-2025 годы" 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</si>
  <si>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</si>
  <si>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Муниципальная программа "Создание условий для устойчивого экономического развития на 2022-2025 годы"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</si>
  <si>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</si>
  <si>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18587,7</t>
  </si>
  <si>
    <t>050360190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</si>
  <si>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</si>
  <si>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</si>
  <si>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</si>
  <si>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Ресурсное обеспечение реализации муниципальной программы за счет средств бюджета муниципального образования  @Муниципальный округ Кезский район Удмуртской Республики"</t>
  </si>
  <si>
    <t>Создание условий для устойчивого экономического развития на 2022-2025  годы</t>
  </si>
  <si>
    <t>Приложение №5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</si>
  <si>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</si>
  <si>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«Создание условий для устойчивого экономического развития» на 2022-2025 годы </t>
  </si>
  <si>
    <t>27145,063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</si>
  <si>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2020-2025 годы</t>
  </si>
  <si>
    <t>466</t>
  </si>
  <si>
    <t>157592,683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</si>
</sst>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00"/>
    <numFmt numFmtId="167" formatCode="0.000"/>
  </numFmts>
  <fonts count="4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2"/>
      <color rgb="FF0000CC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2"/>
      <color rgb="FF0000CC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color rgb="FF0000CC"/>
      <name val="Calibri"/>
      <family val="2"/>
      <charset val="204"/>
    </font>
    <font>
      <b/>
      <sz val="11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0"/>
      <color rgb="FF0000CC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3" fillId="0" borderId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9" fillId="7" borderId="12" applyNumberFormat="0" applyAlignment="0" applyProtection="0"/>
    <xf numFmtId="0" fontId="20" fillId="14" borderId="13" applyNumberFormat="0" applyAlignment="0" applyProtection="0"/>
    <xf numFmtId="0" fontId="21" fillId="14" borderId="12" applyNumberFormat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7" applyNumberFormat="0" applyFill="0" applyAlignment="0" applyProtection="0"/>
    <xf numFmtId="0" fontId="26" fillId="15" borderId="18" applyNumberFormat="0" applyAlignment="0" applyProtection="0"/>
    <xf numFmtId="0" fontId="27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17" borderId="19" applyNumberFormat="0" applyFont="0" applyAlignment="0" applyProtection="0"/>
    <xf numFmtId="0" fontId="31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</cellStyleXfs>
  <cellXfs count="285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/>
    </xf>
    <xf numFmtId="0" fontId="1" fillId="0" borderId="4" xfId="0" applyFont="1" applyFill="1" applyBorder="1" applyAlignment="1"/>
    <xf numFmtId="0" fontId="1" fillId="0" borderId="8" xfId="0" applyFont="1" applyFill="1" applyBorder="1" applyAlignment="1"/>
    <xf numFmtId="0" fontId="10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9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top"/>
    </xf>
    <xf numFmtId="0" fontId="15" fillId="0" borderId="0" xfId="0" applyFont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/>
    </xf>
    <xf numFmtId="0" fontId="10" fillId="0" borderId="0" xfId="0" applyFont="1"/>
    <xf numFmtId="0" fontId="17" fillId="0" borderId="0" xfId="0" applyFont="1"/>
    <xf numFmtId="49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/>
    </xf>
    <xf numFmtId="0" fontId="35" fillId="0" borderId="1" xfId="0" applyFont="1" applyBorder="1"/>
    <xf numFmtId="0" fontId="2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36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5" fontId="38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3" borderId="9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3" borderId="9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3" fillId="0" borderId="0" xfId="0" applyFont="1" applyFill="1"/>
    <xf numFmtId="0" fontId="0" fillId="0" borderId="0" xfId="0" applyFill="1"/>
    <xf numFmtId="0" fontId="0" fillId="0" borderId="1" xfId="0" applyFill="1" applyBorder="1"/>
    <xf numFmtId="0" fontId="3" fillId="0" borderId="1" xfId="0" applyFont="1" applyFill="1" applyBorder="1"/>
    <xf numFmtId="0" fontId="7" fillId="0" borderId="1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9" fillId="0" borderId="21" xfId="0" applyFont="1" applyBorder="1" applyAlignment="1">
      <alignment horizontal="center" wrapText="1"/>
    </xf>
    <xf numFmtId="0" fontId="38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1" xfId="0" applyFont="1" applyBorder="1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3" fillId="0" borderId="0" xfId="0" applyFont="1"/>
    <xf numFmtId="0" fontId="8" fillId="0" borderId="0" xfId="0" applyFont="1" applyAlignment="1">
      <alignment horizontal="center" vertical="top" wrapText="1"/>
    </xf>
    <xf numFmtId="0" fontId="34" fillId="3" borderId="0" xfId="0" applyFont="1" applyFill="1"/>
    <xf numFmtId="0" fontId="9" fillId="3" borderId="0" xfId="0" applyFont="1" applyFill="1" applyAlignment="1">
      <alignment horizontal="center" vertical="center" wrapText="1"/>
    </xf>
    <xf numFmtId="0" fontId="41" fillId="3" borderId="0" xfId="0" applyFont="1" applyFill="1"/>
    <xf numFmtId="0" fontId="44" fillId="3" borderId="0" xfId="0" applyFont="1" applyFill="1" applyAlignment="1">
      <alignment horizontal="center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165" fontId="9" fillId="3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" fontId="9" fillId="3" borderId="1" xfId="0" applyNumberFormat="1" applyFont="1" applyFill="1" applyBorder="1" applyAlignment="1">
      <alignment horizontal="center" vertical="top"/>
    </xf>
    <xf numFmtId="164" fontId="8" fillId="3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43" fillId="0" borderId="1" xfId="0" applyFont="1" applyBorder="1"/>
    <xf numFmtId="0" fontId="38" fillId="0" borderId="9" xfId="0" applyFont="1" applyBorder="1" applyAlignment="1">
      <alignment horizontal="left" vertical="top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38" fillId="0" borderId="3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3" borderId="0" xfId="0" applyFont="1" applyFill="1"/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 wrapText="1"/>
    </xf>
    <xf numFmtId="0" fontId="8" fillId="3" borderId="1" xfId="0" applyNumberFormat="1" applyFont="1" applyFill="1" applyBorder="1" applyAlignment="1">
      <alignment horizontal="center" vertical="top" wrapText="1"/>
    </xf>
    <xf numFmtId="0" fontId="8" fillId="3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/>
    </xf>
    <xf numFmtId="49" fontId="35" fillId="3" borderId="1" xfId="0" applyNumberFormat="1" applyFont="1" applyFill="1" applyBorder="1" applyAlignment="1">
      <alignment horizontal="center" vertical="top"/>
    </xf>
    <xf numFmtId="0" fontId="43" fillId="3" borderId="0" xfId="0" applyFont="1" applyFill="1"/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35" fillId="0" borderId="1" xfId="0" applyFont="1" applyBorder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wrapText="1"/>
    </xf>
    <xf numFmtId="0" fontId="42" fillId="2" borderId="1" xfId="0" applyFon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3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8" fillId="0" borderId="22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49" fontId="38" fillId="0" borderId="22" xfId="0" applyNumberFormat="1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23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49" fontId="9" fillId="2" borderId="9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2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2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0" fontId="3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7" fontId="9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</cellXfs>
  <cellStyles count="26">
    <cellStyle name="Акцент1 2" xfId="3" xr:uid="{3FE89373-BA03-4ABB-9DE9-87CF186D25D2}"/>
    <cellStyle name="Акцент2 2" xfId="4" xr:uid="{F98BC096-BAD8-4D4C-AAFA-46106BCC30BE}"/>
    <cellStyle name="Акцент3 2" xfId="5" xr:uid="{27A2AC45-65DC-449D-A2D7-54FCA6528B44}"/>
    <cellStyle name="Акцент4 2" xfId="6" xr:uid="{7D28E552-675F-4C84-B54A-105FF063C45D}"/>
    <cellStyle name="Акцент5 2" xfId="7" xr:uid="{87895420-4189-40A8-BB5C-F76C63A9DDC3}"/>
    <cellStyle name="Акцент6 2" xfId="8" xr:uid="{9EDD024C-D7B4-46D7-86AF-755FC991D455}"/>
    <cellStyle name="Ввод  2" xfId="9" xr:uid="{03EEA115-4995-4545-B9FA-92952DF9DD94}"/>
    <cellStyle name="Вывод 2" xfId="10" xr:uid="{E8B66789-46EB-4A9E-85B2-BAE63852AF19}"/>
    <cellStyle name="Вычисление 2" xfId="11" xr:uid="{A4D8D6F1-1FC3-4C99-99B3-579D80BF0A4F}"/>
    <cellStyle name="Заголовок 1 2" xfId="12" xr:uid="{B2D55D68-AF3C-4E04-B6AA-FDF234C2D3A9}"/>
    <cellStyle name="Заголовок 2 2" xfId="13" xr:uid="{097EA42C-5DBC-4714-AFCA-515A4D3B8027}"/>
    <cellStyle name="Заголовок 3 2" xfId="14" xr:uid="{6073BE32-E010-40FC-9038-DDF047614BF7}"/>
    <cellStyle name="Заголовок 4 2" xfId="15" xr:uid="{645D6F37-3F57-4FA0-8F53-CF1C898ED13D}"/>
    <cellStyle name="Итог 2" xfId="16" xr:uid="{865DF133-52AF-46AA-86A9-0099C9EBB08A}"/>
    <cellStyle name="Контрольная ячейка 2" xfId="17" xr:uid="{FD89C14D-A999-47DE-BFC6-E91A3B13B16F}"/>
    <cellStyle name="Название 2" xfId="18" xr:uid="{AC4C2BB2-B133-44AD-B746-20A7E6E59563}"/>
    <cellStyle name="Нейтральный 2" xfId="19" xr:uid="{90DA3C9B-49D7-4E3A-BD34-99621F26161A}"/>
    <cellStyle name="Обычный" xfId="0" builtinId="0"/>
    <cellStyle name="Обычный 2" xfId="2" xr:uid="{836DCBA3-E185-4DD8-9AE5-CB0DC2AFD36E}"/>
    <cellStyle name="Обычный_2" xfId="1" xr:uid="{297ACC66-CA35-4937-91D0-2CAC40A71A81}"/>
    <cellStyle name="Плохой 2" xfId="20" xr:uid="{4D4EA45F-20B7-4BDA-BB2D-0AC01412CB08}"/>
    <cellStyle name="Пояснение 2" xfId="21" xr:uid="{C300E3D6-46A2-4DAF-8A8E-AA9132E775B3}"/>
    <cellStyle name="Примечание 2" xfId="22" xr:uid="{0811F5F5-93AF-4F68-809A-F7DF86CF5505}"/>
    <cellStyle name="Связанная ячейка 2" xfId="23" xr:uid="{BF0FB027-EB8C-4013-88E6-CA157C553BE1}"/>
    <cellStyle name="Текст предупреждения 2" xfId="24" xr:uid="{C91B192F-F72A-4090-9EF6-3709E0F665B2}"/>
    <cellStyle name="Хороший 2" xfId="25" xr:uid="{7F64595F-D75C-4AB6-B9C4-65C52E3AE82F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9"/>
  <sheetViews>
    <sheetView view="pageBreakPreview" topLeftCell="A10" zoomScale="73" zoomScaleSheetLayoutView="73" workbookViewId="0">
      <selection activeCell="F8" sqref="F8"/>
    </sheetView>
  </sheetViews>
  <sheetFormatPr defaultRowHeight="15" x14ac:dyDescent="0.25"/>
  <cols>
    <col min="1" max="1" width="7.42578125" style="5" customWidth="1"/>
    <col min="2" max="2" width="7.85546875" style="5" customWidth="1"/>
    <col min="3" max="3" width="8.140625" style="5" customWidth="1"/>
    <col min="4" max="4" width="53.140625" style="5" customWidth="1"/>
    <col min="5" max="5" width="12.85546875" style="5" customWidth="1"/>
    <col min="6" max="6" width="9.140625" style="14"/>
    <col min="7" max="7" width="9.140625" style="5"/>
    <col min="8" max="8" width="10.85546875" style="5" customWidth="1"/>
    <col min="9" max="10" width="9.85546875" style="5" bestFit="1" customWidth="1"/>
  </cols>
  <sheetData>
    <row r="2" spans="1:11" ht="76.5" customHeight="1" x14ac:dyDescent="0.25">
      <c r="F2" s="194" t="s">
        <v>362</v>
      </c>
      <c r="G2" s="194"/>
      <c r="H2" s="194"/>
      <c r="I2" s="194"/>
      <c r="J2" s="194"/>
      <c r="K2" s="194"/>
    </row>
    <row r="3" spans="1:11" x14ac:dyDescent="0.25">
      <c r="B3" s="190" t="s">
        <v>0</v>
      </c>
      <c r="C3" s="190"/>
      <c r="D3" s="190"/>
      <c r="E3" s="190"/>
      <c r="F3" s="190"/>
      <c r="G3" s="190"/>
      <c r="H3" s="190"/>
      <c r="I3" s="190"/>
    </row>
    <row r="4" spans="1:11" x14ac:dyDescent="0.25">
      <c r="C4" s="109"/>
      <c r="D4" s="109"/>
      <c r="E4" s="109"/>
      <c r="F4" s="109"/>
      <c r="G4" s="109"/>
      <c r="H4" s="109"/>
      <c r="I4" s="109"/>
      <c r="J4" s="109"/>
      <c r="K4" s="110"/>
    </row>
    <row r="5" spans="1:11" ht="17.25" customHeight="1" x14ac:dyDescent="0.25">
      <c r="A5" s="184" t="s">
        <v>1</v>
      </c>
      <c r="B5" s="185"/>
      <c r="C5" s="182" t="s">
        <v>2</v>
      </c>
      <c r="D5" s="182" t="s">
        <v>3</v>
      </c>
      <c r="E5" s="182" t="s">
        <v>4</v>
      </c>
      <c r="F5" s="191"/>
      <c r="G5" s="192"/>
      <c r="H5" s="192"/>
      <c r="I5" s="192"/>
      <c r="J5" s="192"/>
      <c r="K5" s="193"/>
    </row>
    <row r="6" spans="1:11" x14ac:dyDescent="0.25">
      <c r="A6" s="186"/>
      <c r="B6" s="187"/>
      <c r="C6" s="183"/>
      <c r="D6" s="183"/>
      <c r="E6" s="183"/>
      <c r="F6" s="8" t="s">
        <v>5</v>
      </c>
      <c r="G6" s="8" t="s">
        <v>47</v>
      </c>
      <c r="H6" s="8" t="s">
        <v>48</v>
      </c>
      <c r="I6" s="8" t="s">
        <v>49</v>
      </c>
      <c r="J6" s="18" t="s">
        <v>50</v>
      </c>
      <c r="K6" s="111" t="s">
        <v>56</v>
      </c>
    </row>
    <row r="7" spans="1:11" x14ac:dyDescent="0.25">
      <c r="A7" s="7" t="s">
        <v>6</v>
      </c>
      <c r="B7" s="7" t="s">
        <v>7</v>
      </c>
      <c r="C7" s="112"/>
      <c r="D7" s="112"/>
      <c r="E7" s="112"/>
      <c r="F7" s="8" t="s">
        <v>55</v>
      </c>
      <c r="G7" s="8" t="s">
        <v>55</v>
      </c>
      <c r="H7" s="8" t="s">
        <v>8</v>
      </c>
      <c r="I7" s="8" t="s">
        <v>8</v>
      </c>
      <c r="J7" s="18" t="s">
        <v>8</v>
      </c>
      <c r="K7" s="111" t="s">
        <v>8</v>
      </c>
    </row>
    <row r="8" spans="1:11" ht="15.75" x14ac:dyDescent="0.25">
      <c r="A8" s="1" t="s">
        <v>27</v>
      </c>
      <c r="B8" s="2"/>
      <c r="C8" s="3"/>
      <c r="D8" s="19" t="s">
        <v>57</v>
      </c>
      <c r="E8" s="20"/>
      <c r="F8" s="20"/>
      <c r="G8" s="20"/>
      <c r="H8" s="20"/>
      <c r="I8" s="20"/>
      <c r="J8" s="20"/>
      <c r="K8" s="111"/>
    </row>
    <row r="9" spans="1:11" ht="45" x14ac:dyDescent="0.25">
      <c r="A9" s="9" t="s">
        <v>27</v>
      </c>
      <c r="B9" s="10"/>
      <c r="C9" s="11">
        <v>1</v>
      </c>
      <c r="D9" s="12" t="s">
        <v>45</v>
      </c>
      <c r="E9" s="11" t="s">
        <v>24</v>
      </c>
      <c r="F9" s="49">
        <v>27969</v>
      </c>
      <c r="G9" s="49">
        <v>30431</v>
      </c>
      <c r="H9" s="49">
        <v>32200</v>
      </c>
      <c r="I9" s="49">
        <v>34260</v>
      </c>
      <c r="J9" s="49">
        <v>36453</v>
      </c>
      <c r="K9" s="49">
        <v>38640</v>
      </c>
    </row>
    <row r="10" spans="1:11" ht="30" x14ac:dyDescent="0.25">
      <c r="A10" s="9" t="s">
        <v>27</v>
      </c>
      <c r="B10" s="10"/>
      <c r="C10" s="11">
        <v>2</v>
      </c>
      <c r="D10" s="12" t="s">
        <v>46</v>
      </c>
      <c r="E10" s="11" t="s">
        <v>23</v>
      </c>
      <c r="F10" s="49">
        <v>3793</v>
      </c>
      <c r="G10" s="49">
        <v>3668</v>
      </c>
      <c r="H10" s="49">
        <v>3600</v>
      </c>
      <c r="I10" s="49">
        <v>3600</v>
      </c>
      <c r="J10" s="49">
        <v>3600</v>
      </c>
      <c r="K10" s="10">
        <v>3600</v>
      </c>
    </row>
    <row r="11" spans="1:11" x14ac:dyDescent="0.25">
      <c r="A11" s="6">
        <v>5</v>
      </c>
      <c r="B11" s="6">
        <v>1</v>
      </c>
      <c r="C11" s="180" t="s">
        <v>9</v>
      </c>
      <c r="D11" s="181"/>
      <c r="E11" s="181"/>
      <c r="F11" s="181"/>
      <c r="G11" s="181"/>
      <c r="H11" s="181"/>
      <c r="I11" s="181"/>
      <c r="J11" s="181"/>
      <c r="K11" s="111"/>
    </row>
    <row r="12" spans="1:11" s="47" customFormat="1" ht="30" x14ac:dyDescent="0.25">
      <c r="A12" s="88">
        <v>5</v>
      </c>
      <c r="B12" s="88">
        <v>1</v>
      </c>
      <c r="C12" s="11">
        <v>1</v>
      </c>
      <c r="D12" s="113" t="s">
        <v>10</v>
      </c>
      <c r="E12" s="11" t="s">
        <v>11</v>
      </c>
      <c r="F12" s="11">
        <v>101.3</v>
      </c>
      <c r="G12" s="11">
        <v>100.8</v>
      </c>
      <c r="H12" s="11">
        <v>100.8</v>
      </c>
      <c r="I12" s="11">
        <v>100.8</v>
      </c>
      <c r="J12" s="114">
        <v>100.8</v>
      </c>
      <c r="K12" s="115">
        <v>100.8</v>
      </c>
    </row>
    <row r="13" spans="1:11" s="47" customFormat="1" ht="30" x14ac:dyDescent="0.25">
      <c r="A13" s="88">
        <v>5</v>
      </c>
      <c r="B13" s="88">
        <v>1</v>
      </c>
      <c r="C13" s="11">
        <v>2</v>
      </c>
      <c r="D13" s="113" t="s">
        <v>12</v>
      </c>
      <c r="E13" s="11" t="s">
        <v>11</v>
      </c>
      <c r="F13" s="11">
        <v>87</v>
      </c>
      <c r="G13" s="116">
        <v>87</v>
      </c>
      <c r="H13" s="116">
        <v>100</v>
      </c>
      <c r="I13" s="116">
        <v>100</v>
      </c>
      <c r="J13" s="117">
        <v>100</v>
      </c>
      <c r="K13" s="115">
        <v>100</v>
      </c>
    </row>
    <row r="14" spans="1:11" s="47" customFormat="1" x14ac:dyDescent="0.25">
      <c r="A14" s="88">
        <v>5</v>
      </c>
      <c r="B14" s="88">
        <v>1</v>
      </c>
      <c r="C14" s="11">
        <v>3</v>
      </c>
      <c r="D14" s="113" t="s">
        <v>13</v>
      </c>
      <c r="E14" s="11" t="s">
        <v>14</v>
      </c>
      <c r="F14" s="11">
        <v>10866</v>
      </c>
      <c r="G14" s="11">
        <v>9694</v>
      </c>
      <c r="H14" s="11">
        <v>12415</v>
      </c>
      <c r="I14" s="11">
        <v>12601</v>
      </c>
      <c r="J14" s="114">
        <v>12790</v>
      </c>
      <c r="K14" s="115">
        <v>12920</v>
      </c>
    </row>
    <row r="15" spans="1:11" s="47" customFormat="1" x14ac:dyDescent="0.25">
      <c r="A15" s="88">
        <v>5</v>
      </c>
      <c r="B15" s="88">
        <v>1</v>
      </c>
      <c r="C15" s="11">
        <v>4</v>
      </c>
      <c r="D15" s="113" t="s">
        <v>15</v>
      </c>
      <c r="E15" s="11" t="s">
        <v>14</v>
      </c>
      <c r="F15" s="11">
        <v>34790</v>
      </c>
      <c r="G15" s="11">
        <v>36324</v>
      </c>
      <c r="H15" s="11">
        <v>36309</v>
      </c>
      <c r="I15" s="11">
        <v>36672</v>
      </c>
      <c r="J15" s="114">
        <v>37405</v>
      </c>
      <c r="K15" s="115">
        <v>38153</v>
      </c>
    </row>
    <row r="16" spans="1:11" s="47" customFormat="1" x14ac:dyDescent="0.25">
      <c r="A16" s="88">
        <v>5</v>
      </c>
      <c r="B16" s="88">
        <v>1</v>
      </c>
      <c r="C16" s="11">
        <v>5</v>
      </c>
      <c r="D16" s="113" t="s">
        <v>16</v>
      </c>
      <c r="E16" s="11" t="s">
        <v>17</v>
      </c>
      <c r="F16" s="11">
        <v>34726</v>
      </c>
      <c r="G16" s="11">
        <v>36919</v>
      </c>
      <c r="H16" s="11">
        <v>41768</v>
      </c>
      <c r="I16" s="11">
        <v>41768</v>
      </c>
      <c r="J16" s="114">
        <v>41768</v>
      </c>
      <c r="K16" s="115">
        <v>41768</v>
      </c>
    </row>
    <row r="17" spans="1:11" s="47" customFormat="1" x14ac:dyDescent="0.25">
      <c r="A17" s="88">
        <v>5</v>
      </c>
      <c r="B17" s="88">
        <v>1</v>
      </c>
      <c r="C17" s="11">
        <v>6</v>
      </c>
      <c r="D17" s="113" t="s">
        <v>18</v>
      </c>
      <c r="E17" s="11" t="s">
        <v>19</v>
      </c>
      <c r="F17" s="11">
        <v>15407</v>
      </c>
      <c r="G17" s="11">
        <v>15207</v>
      </c>
      <c r="H17" s="11">
        <v>15996</v>
      </c>
      <c r="I17" s="11">
        <v>15996</v>
      </c>
      <c r="J17" s="11">
        <v>15996</v>
      </c>
      <c r="K17" s="11">
        <v>15996</v>
      </c>
    </row>
    <row r="18" spans="1:11" s="47" customFormat="1" x14ac:dyDescent="0.25">
      <c r="A18" s="88">
        <v>5</v>
      </c>
      <c r="B18" s="88">
        <v>1</v>
      </c>
      <c r="C18" s="11">
        <v>7</v>
      </c>
      <c r="D18" s="113" t="s">
        <v>20</v>
      </c>
      <c r="E18" s="11" t="s">
        <v>19</v>
      </c>
      <c r="F18" s="11">
        <v>5728</v>
      </c>
      <c r="G18" s="11">
        <v>5490</v>
      </c>
      <c r="H18" s="11">
        <v>5566</v>
      </c>
      <c r="I18" s="11">
        <v>5566</v>
      </c>
      <c r="J18" s="11">
        <v>5566</v>
      </c>
      <c r="K18" s="11">
        <v>5566</v>
      </c>
    </row>
    <row r="19" spans="1:11" s="47" customFormat="1" ht="30" x14ac:dyDescent="0.25">
      <c r="A19" s="88">
        <v>5</v>
      </c>
      <c r="B19" s="88">
        <v>1</v>
      </c>
      <c r="C19" s="11">
        <v>8</v>
      </c>
      <c r="D19" s="113" t="s">
        <v>21</v>
      </c>
      <c r="E19" s="11" t="s">
        <v>22</v>
      </c>
      <c r="F19" s="11">
        <v>5887</v>
      </c>
      <c r="G19" s="11">
        <v>6289</v>
      </c>
      <c r="H19" s="11">
        <v>6523</v>
      </c>
      <c r="I19" s="11">
        <v>6588</v>
      </c>
      <c r="J19" s="114">
        <v>6720</v>
      </c>
      <c r="K19" s="115">
        <v>6854</v>
      </c>
    </row>
    <row r="20" spans="1:11" s="47" customFormat="1" x14ac:dyDescent="0.25">
      <c r="A20" s="89">
        <v>5</v>
      </c>
      <c r="B20" s="89">
        <v>1</v>
      </c>
      <c r="C20" s="118">
        <v>9</v>
      </c>
      <c r="D20" s="113" t="s">
        <v>25</v>
      </c>
      <c r="E20" s="118" t="s">
        <v>17</v>
      </c>
      <c r="F20" s="11">
        <v>550</v>
      </c>
      <c r="G20" s="11">
        <v>650</v>
      </c>
      <c r="H20" s="11">
        <v>700</v>
      </c>
      <c r="I20" s="11">
        <v>700</v>
      </c>
      <c r="J20" s="114">
        <v>700</v>
      </c>
      <c r="K20" s="115">
        <v>700</v>
      </c>
    </row>
    <row r="21" spans="1:11" s="47" customFormat="1" x14ac:dyDescent="0.25">
      <c r="A21" s="89">
        <v>5</v>
      </c>
      <c r="B21" s="89">
        <v>1</v>
      </c>
      <c r="C21" s="118">
        <v>10</v>
      </c>
      <c r="D21" s="113" t="s">
        <v>26</v>
      </c>
      <c r="E21" s="118" t="s">
        <v>14</v>
      </c>
      <c r="F21" s="11">
        <v>321</v>
      </c>
      <c r="G21" s="11">
        <v>332</v>
      </c>
      <c r="H21" s="11">
        <v>518</v>
      </c>
      <c r="I21" s="11">
        <v>525</v>
      </c>
      <c r="J21" s="114">
        <v>530</v>
      </c>
      <c r="K21" s="115">
        <v>535</v>
      </c>
    </row>
    <row r="22" spans="1:11" ht="15.75" x14ac:dyDescent="0.25">
      <c r="A22" s="1" t="s">
        <v>27</v>
      </c>
      <c r="B22" s="1" t="s">
        <v>28</v>
      </c>
      <c r="C22" s="188" t="s">
        <v>29</v>
      </c>
      <c r="D22" s="189"/>
      <c r="E22" s="189"/>
      <c r="F22" s="189"/>
      <c r="G22" s="189"/>
      <c r="H22" s="189"/>
      <c r="I22" s="189"/>
      <c r="J22" s="189"/>
      <c r="K22" s="112"/>
    </row>
    <row r="23" spans="1:11" ht="47.25" x14ac:dyDescent="0.25">
      <c r="A23" s="2" t="s">
        <v>27</v>
      </c>
      <c r="B23" s="2" t="s">
        <v>28</v>
      </c>
      <c r="C23" s="4">
        <v>1</v>
      </c>
      <c r="D23" s="13" t="s">
        <v>360</v>
      </c>
      <c r="E23" s="3" t="s">
        <v>30</v>
      </c>
      <c r="F23" s="3">
        <v>18.100000000000001</v>
      </c>
      <c r="G23" s="41">
        <v>19.2</v>
      </c>
      <c r="H23" s="41">
        <v>19.7</v>
      </c>
      <c r="I23" s="41">
        <v>19.899999999999999</v>
      </c>
      <c r="J23" s="41">
        <v>20.2</v>
      </c>
      <c r="K23" s="41">
        <v>20.6</v>
      </c>
    </row>
    <row r="24" spans="1:11" ht="15.75" x14ac:dyDescent="0.25">
      <c r="A24" s="2" t="s">
        <v>27</v>
      </c>
      <c r="B24" s="2" t="s">
        <v>28</v>
      </c>
      <c r="C24" s="4">
        <v>2</v>
      </c>
      <c r="D24" s="13" t="s">
        <v>59</v>
      </c>
      <c r="E24" s="3" t="s">
        <v>30</v>
      </c>
      <c r="F24" s="90">
        <v>286</v>
      </c>
      <c r="G24" s="91">
        <v>303</v>
      </c>
      <c r="H24" s="91">
        <v>306</v>
      </c>
      <c r="I24" s="91">
        <v>309</v>
      </c>
      <c r="J24" s="92">
        <v>311</v>
      </c>
      <c r="K24" s="75">
        <v>315</v>
      </c>
    </row>
    <row r="25" spans="1:11" ht="31.5" x14ac:dyDescent="0.25">
      <c r="A25" s="2" t="s">
        <v>27</v>
      </c>
      <c r="B25" s="2" t="s">
        <v>28</v>
      </c>
      <c r="C25" s="4">
        <v>3</v>
      </c>
      <c r="D25" s="13" t="s">
        <v>60</v>
      </c>
      <c r="E25" s="3" t="s">
        <v>30</v>
      </c>
      <c r="F25" s="90">
        <v>8</v>
      </c>
      <c r="G25" s="91">
        <v>6</v>
      </c>
      <c r="H25" s="91">
        <v>6</v>
      </c>
      <c r="I25" s="91">
        <v>6</v>
      </c>
      <c r="J25" s="92">
        <v>6</v>
      </c>
      <c r="K25" s="75">
        <v>6</v>
      </c>
    </row>
    <row r="26" spans="1:11" ht="31.5" x14ac:dyDescent="0.25">
      <c r="A26" s="2" t="s">
        <v>27</v>
      </c>
      <c r="B26" s="2" t="s">
        <v>28</v>
      </c>
      <c r="C26" s="4">
        <v>4</v>
      </c>
      <c r="D26" s="13" t="s">
        <v>61</v>
      </c>
      <c r="E26" s="3" t="s">
        <v>30</v>
      </c>
      <c r="F26" s="90">
        <v>58</v>
      </c>
      <c r="G26" s="91">
        <v>60</v>
      </c>
      <c r="H26" s="91">
        <v>60</v>
      </c>
      <c r="I26" s="91">
        <v>60</v>
      </c>
      <c r="J26" s="92">
        <v>60</v>
      </c>
      <c r="K26" s="75">
        <v>60</v>
      </c>
    </row>
    <row r="27" spans="1:11" ht="78.75" x14ac:dyDescent="0.25">
      <c r="A27" s="2" t="s">
        <v>27</v>
      </c>
      <c r="B27" s="2" t="s">
        <v>28</v>
      </c>
      <c r="C27" s="4">
        <v>5</v>
      </c>
      <c r="D27" s="93" t="s">
        <v>31</v>
      </c>
      <c r="E27" s="3" t="s">
        <v>11</v>
      </c>
      <c r="F27" s="30">
        <v>44.252000000000002</v>
      </c>
      <c r="G27" s="28">
        <v>45.061</v>
      </c>
      <c r="H27" s="28">
        <v>45.845999999999997</v>
      </c>
      <c r="I27" s="28">
        <v>46.609000000000002</v>
      </c>
      <c r="J27" s="29">
        <v>46.609000000000002</v>
      </c>
      <c r="K27" s="29">
        <v>46.609000000000002</v>
      </c>
    </row>
    <row r="28" spans="1:11" ht="15.75" x14ac:dyDescent="0.25">
      <c r="A28" s="1" t="s">
        <v>27</v>
      </c>
      <c r="B28" s="1" t="s">
        <v>32</v>
      </c>
      <c r="C28" s="94"/>
      <c r="D28" s="188" t="s">
        <v>33</v>
      </c>
      <c r="E28" s="189"/>
      <c r="F28" s="189"/>
      <c r="G28" s="189"/>
      <c r="H28" s="189"/>
      <c r="I28" s="189"/>
      <c r="J28" s="189"/>
      <c r="K28" s="7"/>
    </row>
    <row r="29" spans="1:11" ht="15.75" x14ac:dyDescent="0.25">
      <c r="A29" s="2" t="s">
        <v>27</v>
      </c>
      <c r="B29" s="2" t="s">
        <v>32</v>
      </c>
      <c r="C29" s="4">
        <v>1</v>
      </c>
      <c r="D29" s="95" t="s">
        <v>51</v>
      </c>
      <c r="E29" s="4" t="s">
        <v>34</v>
      </c>
      <c r="F29" s="96">
        <v>2488.8000000000002</v>
      </c>
      <c r="G29" s="97">
        <v>2793.8</v>
      </c>
      <c r="H29" s="97">
        <v>2894.4</v>
      </c>
      <c r="I29" s="97">
        <v>3065.2</v>
      </c>
      <c r="J29" s="98">
        <v>3246</v>
      </c>
      <c r="K29" s="75">
        <v>3437.5</v>
      </c>
    </row>
    <row r="30" spans="1:11" ht="47.25" x14ac:dyDescent="0.25">
      <c r="A30" s="2" t="s">
        <v>27</v>
      </c>
      <c r="B30" s="2" t="s">
        <v>32</v>
      </c>
      <c r="C30" s="2" t="s">
        <v>28</v>
      </c>
      <c r="D30" s="13" t="s">
        <v>58</v>
      </c>
      <c r="E30" s="99" t="s">
        <v>52</v>
      </c>
      <c r="F30" s="3">
        <v>1172</v>
      </c>
      <c r="G30" s="41">
        <v>1196</v>
      </c>
      <c r="H30" s="41">
        <v>1239</v>
      </c>
      <c r="I30" s="41">
        <v>1263</v>
      </c>
      <c r="J30" s="75">
        <v>1288</v>
      </c>
      <c r="K30" s="75">
        <v>1314</v>
      </c>
    </row>
    <row r="31" spans="1:11" ht="63" x14ac:dyDescent="0.25">
      <c r="A31" s="2" t="s">
        <v>27</v>
      </c>
      <c r="B31" s="2" t="s">
        <v>32</v>
      </c>
      <c r="C31" s="4">
        <v>3</v>
      </c>
      <c r="D31" s="13" t="s">
        <v>53</v>
      </c>
      <c r="E31" s="100" t="s">
        <v>54</v>
      </c>
      <c r="F31" s="3">
        <v>38.9</v>
      </c>
      <c r="G31" s="3">
        <v>44.2</v>
      </c>
      <c r="H31" s="3">
        <v>44.7</v>
      </c>
      <c r="I31" s="3">
        <v>45.2</v>
      </c>
      <c r="J31" s="101">
        <v>45.6</v>
      </c>
      <c r="K31" s="75">
        <v>46</v>
      </c>
    </row>
    <row r="32" spans="1:11" ht="15.75" x14ac:dyDescent="0.25">
      <c r="A32" s="102" t="s">
        <v>27</v>
      </c>
      <c r="B32" s="103">
        <v>4</v>
      </c>
      <c r="C32" s="103"/>
      <c r="D32" s="178" t="s">
        <v>35</v>
      </c>
      <c r="E32" s="179"/>
      <c r="F32" s="179"/>
      <c r="G32" s="179"/>
      <c r="H32" s="179"/>
      <c r="I32" s="179"/>
      <c r="J32" s="179"/>
      <c r="K32" s="7"/>
    </row>
    <row r="33" spans="1:11" ht="31.5" x14ac:dyDescent="0.25">
      <c r="A33" s="2" t="s">
        <v>27</v>
      </c>
      <c r="B33" s="2" t="s">
        <v>36</v>
      </c>
      <c r="C33" s="4">
        <v>1</v>
      </c>
      <c r="D33" s="93" t="s">
        <v>37</v>
      </c>
      <c r="E33" s="4" t="s">
        <v>34</v>
      </c>
      <c r="F33" s="82">
        <v>1283.0999999999999</v>
      </c>
      <c r="G33" s="48">
        <v>930</v>
      </c>
      <c r="H33" s="104">
        <v>600</v>
      </c>
      <c r="I33" s="104">
        <v>400</v>
      </c>
      <c r="J33" s="105">
        <v>420</v>
      </c>
      <c r="K33" s="104">
        <v>450</v>
      </c>
    </row>
    <row r="34" spans="1:11" ht="31.5" x14ac:dyDescent="0.25">
      <c r="A34" s="2" t="s">
        <v>27</v>
      </c>
      <c r="B34" s="2" t="s">
        <v>36</v>
      </c>
      <c r="C34" s="4">
        <v>2</v>
      </c>
      <c r="D34" s="93" t="s">
        <v>38</v>
      </c>
      <c r="E34" s="4" t="s">
        <v>30</v>
      </c>
      <c r="F34" s="82">
        <v>6</v>
      </c>
      <c r="G34" s="48">
        <v>4</v>
      </c>
      <c r="H34" s="104">
        <v>8</v>
      </c>
      <c r="I34" s="104">
        <v>3</v>
      </c>
      <c r="J34" s="105">
        <v>3</v>
      </c>
      <c r="K34" s="104">
        <v>3</v>
      </c>
    </row>
    <row r="35" spans="1:11" ht="31.5" x14ac:dyDescent="0.25">
      <c r="A35" s="2" t="s">
        <v>27</v>
      </c>
      <c r="B35" s="2" t="s">
        <v>36</v>
      </c>
      <c r="C35" s="4">
        <v>3</v>
      </c>
      <c r="D35" s="93" t="s">
        <v>39</v>
      </c>
      <c r="E35" s="4" t="s">
        <v>30</v>
      </c>
      <c r="F35" s="82">
        <v>8</v>
      </c>
      <c r="G35" s="48">
        <v>8</v>
      </c>
      <c r="H35" s="104">
        <v>21</v>
      </c>
      <c r="I35" s="104">
        <v>2</v>
      </c>
      <c r="J35" s="105">
        <v>2</v>
      </c>
      <c r="K35" s="104">
        <v>2</v>
      </c>
    </row>
    <row r="36" spans="1:11" ht="15.75" x14ac:dyDescent="0.25">
      <c r="A36" s="102" t="s">
        <v>27</v>
      </c>
      <c r="B36" s="106">
        <v>5</v>
      </c>
      <c r="C36" s="107"/>
      <c r="D36" s="178" t="s">
        <v>40</v>
      </c>
      <c r="E36" s="179"/>
      <c r="F36" s="179"/>
      <c r="G36" s="179"/>
      <c r="H36" s="179"/>
      <c r="I36" s="179"/>
      <c r="J36" s="179"/>
      <c r="K36" s="7"/>
    </row>
    <row r="37" spans="1:11" ht="31.5" x14ac:dyDescent="0.25">
      <c r="A37" s="2" t="s">
        <v>27</v>
      </c>
      <c r="B37" s="2" t="s">
        <v>41</v>
      </c>
      <c r="C37" s="4">
        <v>1</v>
      </c>
      <c r="D37" s="108" t="s">
        <v>42</v>
      </c>
      <c r="E37" s="4" t="s">
        <v>30</v>
      </c>
      <c r="F37" s="48">
        <v>15</v>
      </c>
      <c r="G37" s="104">
        <v>15</v>
      </c>
      <c r="H37" s="104">
        <v>15</v>
      </c>
      <c r="I37" s="104">
        <v>15</v>
      </c>
      <c r="J37" s="105">
        <v>15</v>
      </c>
      <c r="K37" s="105">
        <v>15</v>
      </c>
    </row>
    <row r="38" spans="1:11" ht="63" x14ac:dyDescent="0.25">
      <c r="A38" s="2" t="s">
        <v>27</v>
      </c>
      <c r="B38" s="2" t="s">
        <v>41</v>
      </c>
      <c r="C38" s="4">
        <v>2</v>
      </c>
      <c r="D38" s="13" t="s">
        <v>43</v>
      </c>
      <c r="E38" s="4" t="s">
        <v>30</v>
      </c>
      <c r="F38" s="48">
        <v>24</v>
      </c>
      <c r="G38" s="104">
        <v>25</v>
      </c>
      <c r="H38" s="104">
        <v>26</v>
      </c>
      <c r="I38" s="104">
        <v>27</v>
      </c>
      <c r="J38" s="105">
        <v>28</v>
      </c>
      <c r="K38" s="105">
        <v>29</v>
      </c>
    </row>
    <row r="39" spans="1:11" ht="63" x14ac:dyDescent="0.25">
      <c r="A39" s="2" t="s">
        <v>27</v>
      </c>
      <c r="B39" s="2" t="s">
        <v>41</v>
      </c>
      <c r="C39" s="4">
        <v>3</v>
      </c>
      <c r="D39" s="13" t="s">
        <v>44</v>
      </c>
      <c r="E39" s="4" t="s">
        <v>30</v>
      </c>
      <c r="F39" s="48">
        <v>5</v>
      </c>
      <c r="G39" s="104">
        <v>5</v>
      </c>
      <c r="H39" s="104">
        <v>5</v>
      </c>
      <c r="I39" s="104">
        <v>5</v>
      </c>
      <c r="J39" s="105">
        <v>5</v>
      </c>
      <c r="K39" s="105">
        <v>5</v>
      </c>
    </row>
  </sheetData>
  <mergeCells count="12">
    <mergeCell ref="F2:K2"/>
    <mergeCell ref="A5:B6"/>
    <mergeCell ref="C22:J22"/>
    <mergeCell ref="D28:J28"/>
    <mergeCell ref="D32:J32"/>
    <mergeCell ref="B3:I3"/>
    <mergeCell ref="F5:K5"/>
    <mergeCell ref="D36:J36"/>
    <mergeCell ref="C11:J11"/>
    <mergeCell ref="E5:E6"/>
    <mergeCell ref="D5:D6"/>
    <mergeCell ref="C5:C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6"/>
  <sheetViews>
    <sheetView view="pageBreakPreview" topLeftCell="A90" zoomScale="70" zoomScaleNormal="66" zoomScaleSheetLayoutView="70" workbookViewId="0">
      <selection activeCell="F93" sqref="F93"/>
    </sheetView>
  </sheetViews>
  <sheetFormatPr defaultRowHeight="15.75" x14ac:dyDescent="0.25"/>
  <cols>
    <col min="1" max="4" width="9.140625" style="46"/>
    <col min="5" max="5" width="59" style="46" customWidth="1"/>
    <col min="6" max="6" width="18.5703125" style="46" bestFit="1" customWidth="1"/>
    <col min="7" max="7" width="20" style="46" bestFit="1" customWidth="1"/>
    <col min="8" max="8" width="45.5703125" style="46" bestFit="1" customWidth="1"/>
    <col min="9" max="9" width="60.5703125" style="46" bestFit="1" customWidth="1"/>
  </cols>
  <sheetData>
    <row r="1" spans="1:9" ht="40.5" customHeight="1" x14ac:dyDescent="0.25">
      <c r="A1" s="31"/>
      <c r="B1" s="31"/>
      <c r="C1" s="31"/>
      <c r="D1" s="31"/>
      <c r="E1" s="32"/>
      <c r="F1" s="32"/>
      <c r="G1" s="32"/>
      <c r="H1" s="194" t="s">
        <v>229</v>
      </c>
      <c r="I1" s="194"/>
    </row>
    <row r="2" spans="1:9" x14ac:dyDescent="0.25">
      <c r="A2" s="210" t="s">
        <v>62</v>
      </c>
      <c r="B2" s="211"/>
      <c r="C2" s="211"/>
      <c r="D2" s="211"/>
      <c r="E2" s="211"/>
      <c r="F2" s="211"/>
      <c r="G2" s="211"/>
      <c r="H2" s="211"/>
      <c r="I2" s="211"/>
    </row>
    <row r="3" spans="1:9" x14ac:dyDescent="0.25">
      <c r="A3" s="33"/>
      <c r="B3" s="33"/>
      <c r="C3" s="33"/>
      <c r="D3" s="34"/>
      <c r="E3" s="34"/>
      <c r="F3" s="34"/>
      <c r="G3" s="34"/>
      <c r="H3" s="34"/>
      <c r="I3" s="34"/>
    </row>
    <row r="4" spans="1:9" x14ac:dyDescent="0.25">
      <c r="A4" s="212" t="s">
        <v>1</v>
      </c>
      <c r="B4" s="212"/>
      <c r="C4" s="212"/>
      <c r="D4" s="212"/>
      <c r="E4" s="212" t="s">
        <v>63</v>
      </c>
      <c r="F4" s="212" t="s">
        <v>64</v>
      </c>
      <c r="G4" s="212" t="s">
        <v>65</v>
      </c>
      <c r="H4" s="212" t="s">
        <v>66</v>
      </c>
      <c r="I4" s="212" t="s">
        <v>67</v>
      </c>
    </row>
    <row r="5" spans="1:9" x14ac:dyDescent="0.25">
      <c r="A5" s="35" t="s">
        <v>6</v>
      </c>
      <c r="B5" s="35" t="s">
        <v>7</v>
      </c>
      <c r="C5" s="35" t="s">
        <v>68</v>
      </c>
      <c r="D5" s="35" t="s">
        <v>69</v>
      </c>
      <c r="E5" s="213"/>
      <c r="F5" s="213"/>
      <c r="G5" s="213"/>
      <c r="H5" s="213"/>
      <c r="I5" s="213"/>
    </row>
    <row r="6" spans="1:9" x14ac:dyDescent="0.25">
      <c r="A6" s="36">
        <v>5</v>
      </c>
      <c r="B6" s="36"/>
      <c r="C6" s="36"/>
      <c r="D6" s="36"/>
      <c r="E6" s="198" t="s">
        <v>361</v>
      </c>
      <c r="F6" s="199"/>
      <c r="G6" s="199"/>
      <c r="H6" s="199"/>
      <c r="I6" s="200"/>
    </row>
    <row r="7" spans="1:9" x14ac:dyDescent="0.25">
      <c r="A7" s="37" t="s">
        <v>27</v>
      </c>
      <c r="B7" s="37" t="s">
        <v>70</v>
      </c>
      <c r="C7" s="37"/>
      <c r="D7" s="37"/>
      <c r="E7" s="201" t="s">
        <v>9</v>
      </c>
      <c r="F7" s="202"/>
      <c r="G7" s="202"/>
      <c r="H7" s="202"/>
      <c r="I7" s="203"/>
    </row>
    <row r="8" spans="1:9" ht="78.75" x14ac:dyDescent="0.25">
      <c r="A8" s="38" t="s">
        <v>27</v>
      </c>
      <c r="B8" s="38" t="s">
        <v>70</v>
      </c>
      <c r="C8" s="38" t="s">
        <v>71</v>
      </c>
      <c r="D8" s="38"/>
      <c r="E8" s="83" t="s">
        <v>353</v>
      </c>
      <c r="F8" s="35" t="s">
        <v>73</v>
      </c>
      <c r="G8" s="39" t="s">
        <v>230</v>
      </c>
      <c r="H8" s="39" t="s">
        <v>74</v>
      </c>
      <c r="I8" s="100" t="s">
        <v>352</v>
      </c>
    </row>
    <row r="9" spans="1:9" ht="47.25" x14ac:dyDescent="0.25">
      <c r="A9" s="38" t="s">
        <v>27</v>
      </c>
      <c r="B9" s="38" t="s">
        <v>70</v>
      </c>
      <c r="C9" s="38" t="s">
        <v>71</v>
      </c>
      <c r="D9" s="38" t="s">
        <v>70</v>
      </c>
      <c r="E9" s="83" t="s">
        <v>75</v>
      </c>
      <c r="F9" s="35" t="s">
        <v>73</v>
      </c>
      <c r="G9" s="39" t="s">
        <v>230</v>
      </c>
      <c r="H9" s="39" t="s">
        <v>74</v>
      </c>
      <c r="I9" s="100" t="s">
        <v>352</v>
      </c>
    </row>
    <row r="10" spans="1:9" ht="47.25" x14ac:dyDescent="0.25">
      <c r="A10" s="38" t="s">
        <v>27</v>
      </c>
      <c r="B10" s="38" t="s">
        <v>70</v>
      </c>
      <c r="C10" s="38" t="s">
        <v>71</v>
      </c>
      <c r="D10" s="38" t="s">
        <v>28</v>
      </c>
      <c r="E10" s="83" t="s">
        <v>76</v>
      </c>
      <c r="F10" s="35" t="s">
        <v>73</v>
      </c>
      <c r="G10" s="39" t="s">
        <v>230</v>
      </c>
      <c r="H10" s="39" t="s">
        <v>74</v>
      </c>
      <c r="I10" s="100" t="s">
        <v>352</v>
      </c>
    </row>
    <row r="11" spans="1:9" ht="94.5" x14ac:dyDescent="0.25">
      <c r="A11" s="38" t="s">
        <v>27</v>
      </c>
      <c r="B11" s="38" t="s">
        <v>70</v>
      </c>
      <c r="C11" s="38" t="s">
        <v>78</v>
      </c>
      <c r="D11" s="38"/>
      <c r="E11" s="84" t="s">
        <v>79</v>
      </c>
      <c r="F11" s="35" t="s">
        <v>73</v>
      </c>
      <c r="G11" s="39" t="s">
        <v>230</v>
      </c>
      <c r="H11" s="44" t="s">
        <v>80</v>
      </c>
      <c r="I11" s="100" t="s">
        <v>352</v>
      </c>
    </row>
    <row r="12" spans="1:9" ht="94.5" x14ac:dyDescent="0.25">
      <c r="A12" s="38" t="s">
        <v>27</v>
      </c>
      <c r="B12" s="38" t="s">
        <v>70</v>
      </c>
      <c r="C12" s="38" t="s">
        <v>78</v>
      </c>
      <c r="D12" s="38" t="s">
        <v>70</v>
      </c>
      <c r="E12" s="83" t="s">
        <v>81</v>
      </c>
      <c r="F12" s="35" t="s">
        <v>73</v>
      </c>
      <c r="G12" s="39" t="s">
        <v>230</v>
      </c>
      <c r="H12" s="44" t="s">
        <v>80</v>
      </c>
      <c r="I12" s="100" t="s">
        <v>352</v>
      </c>
    </row>
    <row r="13" spans="1:9" ht="94.5" x14ac:dyDescent="0.25">
      <c r="A13" s="43" t="s">
        <v>27</v>
      </c>
      <c r="B13" s="43" t="s">
        <v>70</v>
      </c>
      <c r="C13" s="43" t="s">
        <v>78</v>
      </c>
      <c r="D13" s="43" t="s">
        <v>82</v>
      </c>
      <c r="E13" s="83" t="s">
        <v>83</v>
      </c>
      <c r="F13" s="35" t="s">
        <v>73</v>
      </c>
      <c r="G13" s="39" t="s">
        <v>230</v>
      </c>
      <c r="H13" s="13" t="s">
        <v>80</v>
      </c>
      <c r="I13" s="100" t="s">
        <v>352</v>
      </c>
    </row>
    <row r="14" spans="1:9" ht="94.5" x14ac:dyDescent="0.25">
      <c r="A14" s="43" t="s">
        <v>27</v>
      </c>
      <c r="B14" s="43" t="s">
        <v>70</v>
      </c>
      <c r="C14" s="43" t="s">
        <v>78</v>
      </c>
      <c r="D14" s="43" t="s">
        <v>84</v>
      </c>
      <c r="E14" s="85" t="s">
        <v>85</v>
      </c>
      <c r="F14" s="35" t="s">
        <v>73</v>
      </c>
      <c r="G14" s="39" t="s">
        <v>230</v>
      </c>
      <c r="H14" s="13" t="s">
        <v>80</v>
      </c>
      <c r="I14" s="100" t="s">
        <v>352</v>
      </c>
    </row>
    <row r="15" spans="1:9" ht="47.25" x14ac:dyDescent="0.25">
      <c r="A15" s="38" t="s">
        <v>27</v>
      </c>
      <c r="B15" s="38" t="s">
        <v>70</v>
      </c>
      <c r="C15" s="38" t="s">
        <v>78</v>
      </c>
      <c r="D15" s="38" t="s">
        <v>28</v>
      </c>
      <c r="E15" s="83" t="s">
        <v>86</v>
      </c>
      <c r="F15" s="35" t="s">
        <v>73</v>
      </c>
      <c r="G15" s="39" t="s">
        <v>230</v>
      </c>
      <c r="H15" s="39" t="s">
        <v>87</v>
      </c>
      <c r="I15" s="100" t="s">
        <v>352</v>
      </c>
    </row>
    <row r="16" spans="1:9" ht="94.5" x14ac:dyDescent="0.25">
      <c r="A16" s="43" t="s">
        <v>27</v>
      </c>
      <c r="B16" s="43" t="s">
        <v>70</v>
      </c>
      <c r="C16" s="43" t="s">
        <v>78</v>
      </c>
      <c r="D16" s="43" t="s">
        <v>88</v>
      </c>
      <c r="E16" s="13" t="s">
        <v>89</v>
      </c>
      <c r="F16" s="35" t="s">
        <v>73</v>
      </c>
      <c r="G16" s="39" t="s">
        <v>230</v>
      </c>
      <c r="H16" s="13" t="s">
        <v>90</v>
      </c>
      <c r="I16" s="100" t="s">
        <v>352</v>
      </c>
    </row>
    <row r="17" spans="1:9" ht="94.5" x14ac:dyDescent="0.25">
      <c r="A17" s="43" t="s">
        <v>27</v>
      </c>
      <c r="B17" s="43" t="s">
        <v>70</v>
      </c>
      <c r="C17" s="43" t="s">
        <v>78</v>
      </c>
      <c r="D17" s="43" t="s">
        <v>91</v>
      </c>
      <c r="E17" s="13" t="s">
        <v>92</v>
      </c>
      <c r="F17" s="35" t="s">
        <v>73</v>
      </c>
      <c r="G17" s="39" t="s">
        <v>230</v>
      </c>
      <c r="H17" s="13" t="s">
        <v>90</v>
      </c>
      <c r="I17" s="100" t="s">
        <v>352</v>
      </c>
    </row>
    <row r="18" spans="1:9" ht="157.5" x14ac:dyDescent="0.25">
      <c r="A18" s="43" t="s">
        <v>27</v>
      </c>
      <c r="B18" s="43" t="s">
        <v>70</v>
      </c>
      <c r="C18" s="43" t="s">
        <v>78</v>
      </c>
      <c r="D18" s="43" t="s">
        <v>93</v>
      </c>
      <c r="E18" s="85" t="s">
        <v>94</v>
      </c>
      <c r="F18" s="35" t="s">
        <v>73</v>
      </c>
      <c r="G18" s="39" t="s">
        <v>230</v>
      </c>
      <c r="H18" s="13" t="s">
        <v>87</v>
      </c>
      <c r="I18" s="100" t="s">
        <v>352</v>
      </c>
    </row>
    <row r="19" spans="1:9" ht="78.75" x14ac:dyDescent="0.25">
      <c r="A19" s="43" t="s">
        <v>27</v>
      </c>
      <c r="B19" s="43" t="s">
        <v>70</v>
      </c>
      <c r="C19" s="43" t="s">
        <v>78</v>
      </c>
      <c r="D19" s="43" t="s">
        <v>95</v>
      </c>
      <c r="E19" s="86" t="s">
        <v>96</v>
      </c>
      <c r="F19" s="35" t="s">
        <v>73</v>
      </c>
      <c r="G19" s="39" t="s">
        <v>230</v>
      </c>
      <c r="H19" s="13" t="s">
        <v>97</v>
      </c>
      <c r="I19" s="100" t="s">
        <v>352</v>
      </c>
    </row>
    <row r="20" spans="1:9" ht="63" x14ac:dyDescent="0.25">
      <c r="A20" s="43" t="s">
        <v>27</v>
      </c>
      <c r="B20" s="43" t="s">
        <v>70</v>
      </c>
      <c r="C20" s="43" t="s">
        <v>78</v>
      </c>
      <c r="D20" s="43" t="s">
        <v>32</v>
      </c>
      <c r="E20" s="83" t="s">
        <v>98</v>
      </c>
      <c r="F20" s="35" t="s">
        <v>73</v>
      </c>
      <c r="G20" s="39" t="s">
        <v>230</v>
      </c>
      <c r="H20" s="13" t="s">
        <v>99</v>
      </c>
      <c r="I20" s="100" t="s">
        <v>352</v>
      </c>
    </row>
    <row r="21" spans="1:9" ht="94.5" x14ac:dyDescent="0.25">
      <c r="A21" s="43" t="s">
        <v>27</v>
      </c>
      <c r="B21" s="43" t="s">
        <v>70</v>
      </c>
      <c r="C21" s="43" t="s">
        <v>78</v>
      </c>
      <c r="D21" s="43" t="s">
        <v>36</v>
      </c>
      <c r="E21" s="86" t="s">
        <v>100</v>
      </c>
      <c r="F21" s="35" t="s">
        <v>73</v>
      </c>
      <c r="G21" s="39" t="s">
        <v>230</v>
      </c>
      <c r="H21" s="13" t="s">
        <v>101</v>
      </c>
      <c r="I21" s="100" t="s">
        <v>352</v>
      </c>
    </row>
    <row r="22" spans="1:9" ht="78.75" x14ac:dyDescent="0.25">
      <c r="A22" s="43" t="s">
        <v>27</v>
      </c>
      <c r="B22" s="43" t="s">
        <v>70</v>
      </c>
      <c r="C22" s="43" t="s">
        <v>78</v>
      </c>
      <c r="D22" s="43" t="s">
        <v>41</v>
      </c>
      <c r="E22" s="83" t="s">
        <v>102</v>
      </c>
      <c r="F22" s="35" t="s">
        <v>73</v>
      </c>
      <c r="G22" s="39" t="s">
        <v>230</v>
      </c>
      <c r="H22" s="13"/>
      <c r="I22" s="100" t="s">
        <v>352</v>
      </c>
    </row>
    <row r="23" spans="1:9" ht="47.25" x14ac:dyDescent="0.25">
      <c r="A23" s="43" t="s">
        <v>27</v>
      </c>
      <c r="B23" s="43" t="s">
        <v>70</v>
      </c>
      <c r="C23" s="43" t="s">
        <v>78</v>
      </c>
      <c r="D23" s="43" t="s">
        <v>103</v>
      </c>
      <c r="E23" s="83" t="s">
        <v>354</v>
      </c>
      <c r="F23" s="35" t="s">
        <v>73</v>
      </c>
      <c r="G23" s="39" t="s">
        <v>230</v>
      </c>
      <c r="H23" s="13" t="s">
        <v>104</v>
      </c>
      <c r="I23" s="100" t="s">
        <v>352</v>
      </c>
    </row>
    <row r="24" spans="1:9" ht="63" x14ac:dyDescent="0.25">
      <c r="A24" s="43" t="s">
        <v>27</v>
      </c>
      <c r="B24" s="43" t="s">
        <v>71</v>
      </c>
      <c r="C24" s="43" t="s">
        <v>78</v>
      </c>
      <c r="D24" s="43" t="s">
        <v>105</v>
      </c>
      <c r="E24" s="83" t="s">
        <v>355</v>
      </c>
      <c r="F24" s="35" t="s">
        <v>73</v>
      </c>
      <c r="G24" s="39" t="s">
        <v>230</v>
      </c>
      <c r="H24" s="13" t="s">
        <v>106</v>
      </c>
      <c r="I24" s="100" t="s">
        <v>352</v>
      </c>
    </row>
    <row r="25" spans="1:9" ht="94.5" x14ac:dyDescent="0.25">
      <c r="A25" s="43" t="s">
        <v>27</v>
      </c>
      <c r="B25" s="43" t="s">
        <v>70</v>
      </c>
      <c r="C25" s="43" t="s">
        <v>78</v>
      </c>
      <c r="D25" s="43" t="s">
        <v>107</v>
      </c>
      <c r="E25" s="83" t="s">
        <v>108</v>
      </c>
      <c r="F25" s="35" t="s">
        <v>73</v>
      </c>
      <c r="G25" s="39" t="s">
        <v>230</v>
      </c>
      <c r="H25" s="13" t="s">
        <v>109</v>
      </c>
      <c r="I25" s="100" t="s">
        <v>352</v>
      </c>
    </row>
    <row r="26" spans="1:9" ht="78.75" x14ac:dyDescent="0.25">
      <c r="A26" s="43" t="s">
        <v>27</v>
      </c>
      <c r="B26" s="43" t="s">
        <v>70</v>
      </c>
      <c r="C26" s="43" t="s">
        <v>78</v>
      </c>
      <c r="D26" s="43" t="s">
        <v>110</v>
      </c>
      <c r="E26" s="83" t="s">
        <v>111</v>
      </c>
      <c r="F26" s="35" t="s">
        <v>73</v>
      </c>
      <c r="G26" s="39" t="s">
        <v>230</v>
      </c>
      <c r="H26" s="13" t="s">
        <v>109</v>
      </c>
      <c r="I26" s="100" t="s">
        <v>352</v>
      </c>
    </row>
    <row r="27" spans="1:9" ht="141.75" x14ac:dyDescent="0.25">
      <c r="A27" s="43" t="s">
        <v>27</v>
      </c>
      <c r="B27" s="43" t="s">
        <v>70</v>
      </c>
      <c r="C27" s="43" t="s">
        <v>78</v>
      </c>
      <c r="D27" s="43" t="s">
        <v>112</v>
      </c>
      <c r="E27" s="83" t="s">
        <v>113</v>
      </c>
      <c r="F27" s="35" t="s">
        <v>73</v>
      </c>
      <c r="G27" s="39" t="s">
        <v>230</v>
      </c>
      <c r="H27" s="13" t="s">
        <v>109</v>
      </c>
      <c r="I27" s="100" t="s">
        <v>352</v>
      </c>
    </row>
    <row r="28" spans="1:9" ht="76.5" customHeight="1" x14ac:dyDescent="0.25">
      <c r="A28" s="43" t="s">
        <v>27</v>
      </c>
      <c r="B28" s="43" t="s">
        <v>70</v>
      </c>
      <c r="C28" s="43" t="s">
        <v>78</v>
      </c>
      <c r="D28" s="43" t="s">
        <v>114</v>
      </c>
      <c r="E28" s="83" t="s">
        <v>115</v>
      </c>
      <c r="F28" s="35" t="s">
        <v>73</v>
      </c>
      <c r="G28" s="39" t="s">
        <v>230</v>
      </c>
      <c r="H28" s="31"/>
      <c r="I28" s="100" t="s">
        <v>352</v>
      </c>
    </row>
    <row r="29" spans="1:9" ht="126" x14ac:dyDescent="0.25">
      <c r="A29" s="43" t="s">
        <v>27</v>
      </c>
      <c r="B29" s="43" t="s">
        <v>70</v>
      </c>
      <c r="C29" s="43" t="s">
        <v>78</v>
      </c>
      <c r="D29" s="43" t="s">
        <v>116</v>
      </c>
      <c r="E29" s="44" t="s">
        <v>117</v>
      </c>
      <c r="F29" s="35" t="s">
        <v>73</v>
      </c>
      <c r="G29" s="39" t="s">
        <v>230</v>
      </c>
      <c r="H29" s="13" t="s">
        <v>80</v>
      </c>
      <c r="I29" s="100" t="s">
        <v>352</v>
      </c>
    </row>
    <row r="30" spans="1:9" ht="63" x14ac:dyDescent="0.25">
      <c r="A30" s="43" t="s">
        <v>27</v>
      </c>
      <c r="B30" s="43" t="s">
        <v>70</v>
      </c>
      <c r="C30" s="43" t="s">
        <v>78</v>
      </c>
      <c r="D30" s="43" t="s">
        <v>118</v>
      </c>
      <c r="E30" s="44" t="s">
        <v>119</v>
      </c>
      <c r="F30" s="35" t="s">
        <v>73</v>
      </c>
      <c r="G30" s="39" t="s">
        <v>230</v>
      </c>
      <c r="H30" s="13" t="s">
        <v>120</v>
      </c>
      <c r="I30" s="100" t="s">
        <v>352</v>
      </c>
    </row>
    <row r="31" spans="1:9" ht="94.5" x14ac:dyDescent="0.25">
      <c r="A31" s="43" t="s">
        <v>27</v>
      </c>
      <c r="B31" s="43" t="s">
        <v>70</v>
      </c>
      <c r="C31" s="43" t="s">
        <v>78</v>
      </c>
      <c r="D31" s="43" t="s">
        <v>121</v>
      </c>
      <c r="E31" s="44" t="s">
        <v>122</v>
      </c>
      <c r="F31" s="35" t="s">
        <v>73</v>
      </c>
      <c r="G31" s="39" t="s">
        <v>230</v>
      </c>
      <c r="H31" s="13" t="s">
        <v>80</v>
      </c>
      <c r="I31" s="100" t="s">
        <v>352</v>
      </c>
    </row>
    <row r="32" spans="1:9" ht="94.5" x14ac:dyDescent="0.25">
      <c r="A32" s="43" t="s">
        <v>27</v>
      </c>
      <c r="B32" s="43" t="s">
        <v>70</v>
      </c>
      <c r="C32" s="43" t="s">
        <v>123</v>
      </c>
      <c r="D32" s="43"/>
      <c r="E32" s="83" t="s">
        <v>356</v>
      </c>
      <c r="F32" s="35" t="s">
        <v>73</v>
      </c>
      <c r="G32" s="39" t="s">
        <v>230</v>
      </c>
      <c r="H32" s="13" t="s">
        <v>124</v>
      </c>
      <c r="I32" s="100" t="s">
        <v>352</v>
      </c>
    </row>
    <row r="33" spans="1:9" ht="108" customHeight="1" x14ac:dyDescent="0.25">
      <c r="A33" s="43" t="s">
        <v>27</v>
      </c>
      <c r="B33" s="43" t="s">
        <v>70</v>
      </c>
      <c r="C33" s="43" t="s">
        <v>123</v>
      </c>
      <c r="D33" s="43" t="s">
        <v>70</v>
      </c>
      <c r="E33" s="86" t="s">
        <v>357</v>
      </c>
      <c r="F33" s="35" t="s">
        <v>73</v>
      </c>
      <c r="G33" s="39" t="s">
        <v>230</v>
      </c>
      <c r="H33" s="13" t="s">
        <v>124</v>
      </c>
      <c r="I33" s="100" t="s">
        <v>352</v>
      </c>
    </row>
    <row r="34" spans="1:9" ht="110.25" x14ac:dyDescent="0.25">
      <c r="A34" s="43" t="s">
        <v>27</v>
      </c>
      <c r="B34" s="43" t="s">
        <v>70</v>
      </c>
      <c r="C34" s="43" t="s">
        <v>123</v>
      </c>
      <c r="D34" s="43" t="s">
        <v>28</v>
      </c>
      <c r="E34" s="83" t="s">
        <v>358</v>
      </c>
      <c r="F34" s="35" t="s">
        <v>73</v>
      </c>
      <c r="G34" s="39" t="s">
        <v>230</v>
      </c>
      <c r="H34" s="13" t="s">
        <v>125</v>
      </c>
      <c r="I34" s="100" t="s">
        <v>352</v>
      </c>
    </row>
    <row r="35" spans="1:9" ht="126" x14ac:dyDescent="0.25">
      <c r="A35" s="43" t="s">
        <v>27</v>
      </c>
      <c r="B35" s="43" t="s">
        <v>70</v>
      </c>
      <c r="C35" s="43" t="s">
        <v>123</v>
      </c>
      <c r="D35" s="43" t="s">
        <v>32</v>
      </c>
      <c r="E35" s="83" t="s">
        <v>126</v>
      </c>
      <c r="F35" s="35" t="s">
        <v>73</v>
      </c>
      <c r="G35" s="39" t="s">
        <v>230</v>
      </c>
      <c r="H35" s="13" t="s">
        <v>127</v>
      </c>
      <c r="I35" s="100" t="s">
        <v>352</v>
      </c>
    </row>
    <row r="36" spans="1:9" ht="94.5" x14ac:dyDescent="0.25">
      <c r="A36" s="40" t="s">
        <v>27</v>
      </c>
      <c r="B36" s="40" t="s">
        <v>128</v>
      </c>
      <c r="C36" s="40" t="s">
        <v>27</v>
      </c>
      <c r="D36" s="40"/>
      <c r="E36" s="79" t="s">
        <v>376</v>
      </c>
      <c r="F36" s="41" t="s">
        <v>73</v>
      </c>
      <c r="G36" s="39" t="s">
        <v>230</v>
      </c>
      <c r="H36" s="42" t="s">
        <v>129</v>
      </c>
      <c r="I36" s="100" t="s">
        <v>352</v>
      </c>
    </row>
    <row r="37" spans="1:9" ht="47.25" x14ac:dyDescent="0.25">
      <c r="A37" s="40" t="s">
        <v>27</v>
      </c>
      <c r="B37" s="40" t="s">
        <v>128</v>
      </c>
      <c r="C37" s="40" t="s">
        <v>27</v>
      </c>
      <c r="D37" s="40" t="s">
        <v>70</v>
      </c>
      <c r="E37" s="87" t="s">
        <v>130</v>
      </c>
      <c r="F37" s="41" t="s">
        <v>73</v>
      </c>
      <c r="G37" s="39" t="s">
        <v>230</v>
      </c>
      <c r="H37" s="42" t="s">
        <v>129</v>
      </c>
      <c r="I37" s="100" t="s">
        <v>352</v>
      </c>
    </row>
    <row r="38" spans="1:9" ht="47.25" x14ac:dyDescent="0.25">
      <c r="A38" s="40" t="s">
        <v>27</v>
      </c>
      <c r="B38" s="40" t="s">
        <v>128</v>
      </c>
      <c r="C38" s="40" t="s">
        <v>27</v>
      </c>
      <c r="D38" s="40" t="s">
        <v>84</v>
      </c>
      <c r="E38" s="79" t="s">
        <v>131</v>
      </c>
      <c r="F38" s="41" t="s">
        <v>73</v>
      </c>
      <c r="G38" s="39" t="s">
        <v>230</v>
      </c>
      <c r="H38" s="42" t="s">
        <v>129</v>
      </c>
      <c r="I38" s="100" t="s">
        <v>352</v>
      </c>
    </row>
    <row r="39" spans="1:9" ht="47.25" x14ac:dyDescent="0.25">
      <c r="A39" s="40" t="s">
        <v>27</v>
      </c>
      <c r="B39" s="40" t="s">
        <v>128</v>
      </c>
      <c r="C39" s="40" t="s">
        <v>27</v>
      </c>
      <c r="D39" s="40" t="s">
        <v>28</v>
      </c>
      <c r="E39" s="79" t="s">
        <v>132</v>
      </c>
      <c r="F39" s="41" t="s">
        <v>73</v>
      </c>
      <c r="G39" s="39" t="s">
        <v>230</v>
      </c>
      <c r="H39" s="42" t="s">
        <v>129</v>
      </c>
      <c r="I39" s="40" t="s">
        <v>352</v>
      </c>
    </row>
    <row r="40" spans="1:9" ht="78.75" x14ac:dyDescent="0.25">
      <c r="A40" s="40" t="s">
        <v>27</v>
      </c>
      <c r="B40" s="40" t="s">
        <v>128</v>
      </c>
      <c r="C40" s="40" t="s">
        <v>27</v>
      </c>
      <c r="D40" s="40" t="s">
        <v>88</v>
      </c>
      <c r="E40" s="87" t="s">
        <v>133</v>
      </c>
      <c r="F40" s="41" t="s">
        <v>73</v>
      </c>
      <c r="G40" s="39" t="s">
        <v>230</v>
      </c>
      <c r="H40" s="42" t="s">
        <v>129</v>
      </c>
      <c r="I40" s="40" t="s">
        <v>352</v>
      </c>
    </row>
    <row r="41" spans="1:9" ht="47.25" x14ac:dyDescent="0.25">
      <c r="A41" s="40" t="s">
        <v>27</v>
      </c>
      <c r="B41" s="40" t="s">
        <v>128</v>
      </c>
      <c r="C41" s="40" t="s">
        <v>27</v>
      </c>
      <c r="D41" s="40" t="s">
        <v>91</v>
      </c>
      <c r="E41" s="87" t="s">
        <v>134</v>
      </c>
      <c r="F41" s="41" t="s">
        <v>73</v>
      </c>
      <c r="G41" s="39" t="s">
        <v>230</v>
      </c>
      <c r="H41" s="42" t="s">
        <v>129</v>
      </c>
      <c r="I41" s="40" t="s">
        <v>352</v>
      </c>
    </row>
    <row r="42" spans="1:9" ht="47.25" x14ac:dyDescent="0.25">
      <c r="A42" s="40" t="s">
        <v>27</v>
      </c>
      <c r="B42" s="40" t="s">
        <v>128</v>
      </c>
      <c r="C42" s="40" t="s">
        <v>27</v>
      </c>
      <c r="D42" s="40" t="s">
        <v>93</v>
      </c>
      <c r="E42" s="87" t="s">
        <v>135</v>
      </c>
      <c r="F42" s="41" t="s">
        <v>73</v>
      </c>
      <c r="G42" s="39" t="s">
        <v>230</v>
      </c>
      <c r="H42" s="42" t="s">
        <v>129</v>
      </c>
      <c r="I42" s="40" t="s">
        <v>352</v>
      </c>
    </row>
    <row r="43" spans="1:9" ht="47.25" x14ac:dyDescent="0.25">
      <c r="A43" s="40" t="s">
        <v>27</v>
      </c>
      <c r="B43" s="40" t="s">
        <v>128</v>
      </c>
      <c r="C43" s="40" t="s">
        <v>27</v>
      </c>
      <c r="D43" s="40" t="s">
        <v>95</v>
      </c>
      <c r="E43" s="87" t="s">
        <v>136</v>
      </c>
      <c r="F43" s="41" t="s">
        <v>73</v>
      </c>
      <c r="G43" s="39" t="s">
        <v>230</v>
      </c>
      <c r="H43" s="42" t="s">
        <v>129</v>
      </c>
      <c r="I43" s="40" t="s">
        <v>352</v>
      </c>
    </row>
    <row r="44" spans="1:9" ht="47.25" x14ac:dyDescent="0.25">
      <c r="A44" s="40" t="s">
        <v>27</v>
      </c>
      <c r="B44" s="40" t="s">
        <v>128</v>
      </c>
      <c r="C44" s="40" t="s">
        <v>27</v>
      </c>
      <c r="D44" s="40" t="s">
        <v>137</v>
      </c>
      <c r="E44" s="87" t="s">
        <v>138</v>
      </c>
      <c r="F44" s="41" t="s">
        <v>73</v>
      </c>
      <c r="G44" s="39" t="s">
        <v>230</v>
      </c>
      <c r="H44" s="42" t="s">
        <v>129</v>
      </c>
      <c r="I44" s="40" t="s">
        <v>352</v>
      </c>
    </row>
    <row r="45" spans="1:9" ht="47.25" x14ac:dyDescent="0.25">
      <c r="A45" s="40" t="s">
        <v>27</v>
      </c>
      <c r="B45" s="40" t="s">
        <v>128</v>
      </c>
      <c r="C45" s="40" t="s">
        <v>27</v>
      </c>
      <c r="D45" s="40" t="s">
        <v>139</v>
      </c>
      <c r="E45" s="87" t="s">
        <v>140</v>
      </c>
      <c r="F45" s="41" t="s">
        <v>73</v>
      </c>
      <c r="G45" s="39" t="s">
        <v>230</v>
      </c>
      <c r="H45" s="42" t="s">
        <v>129</v>
      </c>
      <c r="I45" s="40" t="s">
        <v>352</v>
      </c>
    </row>
    <row r="46" spans="1:9" ht="47.25" x14ac:dyDescent="0.25">
      <c r="A46" s="40" t="s">
        <v>27</v>
      </c>
      <c r="B46" s="40" t="s">
        <v>128</v>
      </c>
      <c r="C46" s="40" t="s">
        <v>27</v>
      </c>
      <c r="D46" s="40" t="s">
        <v>141</v>
      </c>
      <c r="E46" s="87" t="s">
        <v>142</v>
      </c>
      <c r="F46" s="41" t="s">
        <v>73</v>
      </c>
      <c r="G46" s="39" t="s">
        <v>230</v>
      </c>
      <c r="H46" s="42" t="s">
        <v>129</v>
      </c>
      <c r="I46" s="40" t="s">
        <v>352</v>
      </c>
    </row>
    <row r="47" spans="1:9" ht="47.25" x14ac:dyDescent="0.25">
      <c r="A47" s="40" t="s">
        <v>27</v>
      </c>
      <c r="B47" s="40" t="s">
        <v>128</v>
      </c>
      <c r="C47" s="40" t="s">
        <v>27</v>
      </c>
      <c r="D47" s="40" t="s">
        <v>143</v>
      </c>
      <c r="E47" s="87" t="s">
        <v>144</v>
      </c>
      <c r="F47" s="41" t="s">
        <v>73</v>
      </c>
      <c r="G47" s="39" t="s">
        <v>230</v>
      </c>
      <c r="H47" s="42" t="s">
        <v>129</v>
      </c>
      <c r="I47" s="40" t="s">
        <v>352</v>
      </c>
    </row>
    <row r="48" spans="1:9" ht="47.25" x14ac:dyDescent="0.25">
      <c r="A48" s="40" t="s">
        <v>27</v>
      </c>
      <c r="B48" s="40" t="s">
        <v>128</v>
      </c>
      <c r="C48" s="40" t="s">
        <v>27</v>
      </c>
      <c r="D48" s="40" t="s">
        <v>145</v>
      </c>
      <c r="E48" s="87" t="s">
        <v>146</v>
      </c>
      <c r="F48" s="41" t="s">
        <v>73</v>
      </c>
      <c r="G48" s="39" t="s">
        <v>230</v>
      </c>
      <c r="H48" s="42" t="s">
        <v>129</v>
      </c>
      <c r="I48" s="40" t="s">
        <v>352</v>
      </c>
    </row>
    <row r="49" spans="1:9" ht="47.25" x14ac:dyDescent="0.25">
      <c r="A49" s="40" t="s">
        <v>27</v>
      </c>
      <c r="B49" s="40" t="s">
        <v>128</v>
      </c>
      <c r="C49" s="40" t="s">
        <v>27</v>
      </c>
      <c r="D49" s="40" t="s">
        <v>147</v>
      </c>
      <c r="E49" s="79" t="s">
        <v>148</v>
      </c>
      <c r="F49" s="41" t="s">
        <v>73</v>
      </c>
      <c r="G49" s="39" t="s">
        <v>230</v>
      </c>
      <c r="H49" s="42" t="s">
        <v>129</v>
      </c>
      <c r="I49" s="40" t="s">
        <v>352</v>
      </c>
    </row>
    <row r="50" spans="1:9" ht="227.25" customHeight="1" x14ac:dyDescent="0.25">
      <c r="A50" s="40" t="s">
        <v>27</v>
      </c>
      <c r="B50" s="40" t="s">
        <v>128</v>
      </c>
      <c r="C50" s="40" t="s">
        <v>27</v>
      </c>
      <c r="D50" s="40" t="s">
        <v>149</v>
      </c>
      <c r="E50" s="79" t="s">
        <v>231</v>
      </c>
      <c r="F50" s="41" t="s">
        <v>73</v>
      </c>
      <c r="G50" s="39" t="s">
        <v>359</v>
      </c>
      <c r="H50" s="42" t="s">
        <v>129</v>
      </c>
      <c r="I50" s="40" t="s">
        <v>352</v>
      </c>
    </row>
    <row r="51" spans="1:9" x14ac:dyDescent="0.25">
      <c r="A51" s="50" t="s">
        <v>27</v>
      </c>
      <c r="B51" s="50" t="s">
        <v>28</v>
      </c>
      <c r="C51" s="50"/>
      <c r="D51" s="50"/>
      <c r="E51" s="204" t="s">
        <v>150</v>
      </c>
      <c r="F51" s="205"/>
      <c r="G51" s="205"/>
      <c r="H51" s="205"/>
      <c r="I51" s="206"/>
    </row>
    <row r="52" spans="1:9" ht="78.75" x14ac:dyDescent="0.25">
      <c r="A52" s="51" t="s">
        <v>27</v>
      </c>
      <c r="B52" s="51" t="s">
        <v>28</v>
      </c>
      <c r="C52" s="51" t="s">
        <v>71</v>
      </c>
      <c r="D52" s="51"/>
      <c r="E52" s="52" t="s">
        <v>151</v>
      </c>
      <c r="F52" s="17" t="s">
        <v>152</v>
      </c>
      <c r="G52" s="17" t="s">
        <v>230</v>
      </c>
      <c r="H52" s="52" t="s">
        <v>153</v>
      </c>
      <c r="I52" s="53" t="s">
        <v>232</v>
      </c>
    </row>
    <row r="53" spans="1:9" ht="47.25" x14ac:dyDescent="0.25">
      <c r="A53" s="51" t="s">
        <v>27</v>
      </c>
      <c r="B53" s="51" t="s">
        <v>28</v>
      </c>
      <c r="C53" s="51" t="s">
        <v>77</v>
      </c>
      <c r="D53" s="51"/>
      <c r="E53" s="52" t="s">
        <v>154</v>
      </c>
      <c r="F53" s="17" t="s">
        <v>155</v>
      </c>
      <c r="G53" s="17" t="s">
        <v>230</v>
      </c>
      <c r="H53" s="52" t="s">
        <v>156</v>
      </c>
      <c r="I53" s="53" t="s">
        <v>232</v>
      </c>
    </row>
    <row r="54" spans="1:9" ht="47.25" x14ac:dyDescent="0.25">
      <c r="A54" s="51" t="s">
        <v>27</v>
      </c>
      <c r="B54" s="51" t="s">
        <v>28</v>
      </c>
      <c r="C54" s="51" t="s">
        <v>78</v>
      </c>
      <c r="D54" s="51"/>
      <c r="E54" s="52" t="s">
        <v>157</v>
      </c>
      <c r="F54" s="17" t="s">
        <v>155</v>
      </c>
      <c r="G54" s="17" t="s">
        <v>230</v>
      </c>
      <c r="H54" s="52" t="s">
        <v>158</v>
      </c>
      <c r="I54" s="53" t="s">
        <v>232</v>
      </c>
    </row>
    <row r="55" spans="1:9" ht="31.5" x14ac:dyDescent="0.25">
      <c r="A55" s="51" t="s">
        <v>27</v>
      </c>
      <c r="B55" s="51" t="s">
        <v>28</v>
      </c>
      <c r="C55" s="51" t="s">
        <v>123</v>
      </c>
      <c r="D55" s="51"/>
      <c r="E55" s="52" t="s">
        <v>159</v>
      </c>
      <c r="F55" s="17" t="s">
        <v>160</v>
      </c>
      <c r="G55" s="17" t="s">
        <v>230</v>
      </c>
      <c r="H55" s="52" t="s">
        <v>161</v>
      </c>
      <c r="I55" s="53" t="s">
        <v>232</v>
      </c>
    </row>
    <row r="56" spans="1:9" ht="94.5" x14ac:dyDescent="0.25">
      <c r="A56" s="51" t="s">
        <v>27</v>
      </c>
      <c r="B56" s="51" t="s">
        <v>28</v>
      </c>
      <c r="C56" s="51" t="s">
        <v>27</v>
      </c>
      <c r="D56" s="51"/>
      <c r="E56" s="52" t="s">
        <v>163</v>
      </c>
      <c r="F56" s="17" t="s">
        <v>152</v>
      </c>
      <c r="G56" s="17" t="s">
        <v>230</v>
      </c>
      <c r="H56" s="52" t="s">
        <v>164</v>
      </c>
      <c r="I56" s="53" t="s">
        <v>232</v>
      </c>
    </row>
    <row r="57" spans="1:9" ht="78.75" x14ac:dyDescent="0.25">
      <c r="A57" s="51" t="s">
        <v>27</v>
      </c>
      <c r="B57" s="51" t="s">
        <v>28</v>
      </c>
      <c r="C57" s="51" t="s">
        <v>162</v>
      </c>
      <c r="D57" s="51"/>
      <c r="E57" s="52" t="s">
        <v>166</v>
      </c>
      <c r="F57" s="17" t="s">
        <v>152</v>
      </c>
      <c r="G57" s="17" t="s">
        <v>230</v>
      </c>
      <c r="H57" s="52" t="s">
        <v>167</v>
      </c>
      <c r="I57" s="53" t="s">
        <v>232</v>
      </c>
    </row>
    <row r="58" spans="1:9" ht="94.5" x14ac:dyDescent="0.25">
      <c r="A58" s="51" t="s">
        <v>27</v>
      </c>
      <c r="B58" s="51" t="s">
        <v>28</v>
      </c>
      <c r="C58" s="51" t="s">
        <v>165</v>
      </c>
      <c r="D58" s="51"/>
      <c r="E58" s="52" t="s">
        <v>171</v>
      </c>
      <c r="F58" s="17" t="s">
        <v>152</v>
      </c>
      <c r="G58" s="17" t="s">
        <v>230</v>
      </c>
      <c r="H58" s="52" t="s">
        <v>172</v>
      </c>
      <c r="I58" s="53" t="s">
        <v>232</v>
      </c>
    </row>
    <row r="59" spans="1:9" ht="94.5" x14ac:dyDescent="0.25">
      <c r="A59" s="51" t="s">
        <v>27</v>
      </c>
      <c r="B59" s="51" t="s">
        <v>28</v>
      </c>
      <c r="C59" s="51" t="s">
        <v>168</v>
      </c>
      <c r="D59" s="51"/>
      <c r="E59" s="52" t="s">
        <v>174</v>
      </c>
      <c r="F59" s="17" t="s">
        <v>152</v>
      </c>
      <c r="G59" s="17" t="s">
        <v>230</v>
      </c>
      <c r="H59" s="52" t="s">
        <v>175</v>
      </c>
      <c r="I59" s="53" t="s">
        <v>232</v>
      </c>
    </row>
    <row r="60" spans="1:9" ht="94.5" x14ac:dyDescent="0.25">
      <c r="A60" s="51" t="s">
        <v>27</v>
      </c>
      <c r="B60" s="51" t="s">
        <v>28</v>
      </c>
      <c r="C60" s="51" t="s">
        <v>169</v>
      </c>
      <c r="D60" s="51"/>
      <c r="E60" s="52" t="s">
        <v>177</v>
      </c>
      <c r="F60" s="17" t="s">
        <v>152</v>
      </c>
      <c r="G60" s="17" t="s">
        <v>230</v>
      </c>
      <c r="H60" s="52" t="s">
        <v>178</v>
      </c>
      <c r="I60" s="53" t="s">
        <v>232</v>
      </c>
    </row>
    <row r="61" spans="1:9" ht="78.75" x14ac:dyDescent="0.25">
      <c r="A61" s="51" t="s">
        <v>27</v>
      </c>
      <c r="B61" s="51" t="s">
        <v>28</v>
      </c>
      <c r="C61" s="51" t="s">
        <v>170</v>
      </c>
      <c r="D61" s="51"/>
      <c r="E61" s="52" t="s">
        <v>179</v>
      </c>
      <c r="F61" s="17" t="s">
        <v>152</v>
      </c>
      <c r="G61" s="17" t="s">
        <v>230</v>
      </c>
      <c r="H61" s="52" t="s">
        <v>180</v>
      </c>
      <c r="I61" s="53" t="s">
        <v>232</v>
      </c>
    </row>
    <row r="62" spans="1:9" ht="78.75" x14ac:dyDescent="0.25">
      <c r="A62" s="51" t="s">
        <v>27</v>
      </c>
      <c r="B62" s="51" t="s">
        <v>28</v>
      </c>
      <c r="C62" s="51" t="s">
        <v>173</v>
      </c>
      <c r="D62" s="51"/>
      <c r="E62" s="52" t="s">
        <v>181</v>
      </c>
      <c r="F62" s="17" t="s">
        <v>152</v>
      </c>
      <c r="G62" s="17" t="s">
        <v>230</v>
      </c>
      <c r="H62" s="52" t="s">
        <v>182</v>
      </c>
      <c r="I62" s="53" t="s">
        <v>232</v>
      </c>
    </row>
    <row r="63" spans="1:9" x14ac:dyDescent="0.25">
      <c r="A63" s="54" t="s">
        <v>27</v>
      </c>
      <c r="B63" s="54" t="s">
        <v>28</v>
      </c>
      <c r="C63" s="54" t="s">
        <v>176</v>
      </c>
      <c r="D63" s="54"/>
      <c r="E63" s="207" t="s">
        <v>183</v>
      </c>
      <c r="F63" s="208"/>
      <c r="G63" s="208"/>
      <c r="H63" s="208"/>
      <c r="I63" s="209"/>
    </row>
    <row r="64" spans="1:9" ht="110.25" x14ac:dyDescent="0.25">
      <c r="A64" s="52" t="s">
        <v>27</v>
      </c>
      <c r="B64" s="52" t="s">
        <v>28</v>
      </c>
      <c r="C64" s="52">
        <v>12</v>
      </c>
      <c r="D64" s="52" t="s">
        <v>70</v>
      </c>
      <c r="E64" s="52" t="s">
        <v>184</v>
      </c>
      <c r="F64" s="52" t="s">
        <v>185</v>
      </c>
      <c r="G64" s="17" t="s">
        <v>230</v>
      </c>
      <c r="H64" s="52" t="s">
        <v>186</v>
      </c>
      <c r="I64" s="52"/>
    </row>
    <row r="65" spans="1:9" ht="78.75" x14ac:dyDescent="0.25">
      <c r="A65" s="52" t="s">
        <v>27</v>
      </c>
      <c r="B65" s="52" t="s">
        <v>28</v>
      </c>
      <c r="C65" s="52">
        <v>12</v>
      </c>
      <c r="D65" s="52" t="s">
        <v>28</v>
      </c>
      <c r="E65" s="52" t="s">
        <v>233</v>
      </c>
      <c r="F65" s="52" t="s">
        <v>152</v>
      </c>
      <c r="G65" s="17" t="s">
        <v>230</v>
      </c>
      <c r="H65" s="52"/>
      <c r="I65" s="52"/>
    </row>
    <row r="66" spans="1:9" ht="94.5" x14ac:dyDescent="0.25">
      <c r="A66" s="52" t="s">
        <v>27</v>
      </c>
      <c r="B66" s="52" t="s">
        <v>28</v>
      </c>
      <c r="C66" s="52">
        <v>12</v>
      </c>
      <c r="D66" s="52" t="s">
        <v>32</v>
      </c>
      <c r="E66" s="52" t="s">
        <v>234</v>
      </c>
      <c r="F66" s="52" t="s">
        <v>152</v>
      </c>
      <c r="G66" s="17" t="s">
        <v>230</v>
      </c>
      <c r="H66" s="52" t="s">
        <v>187</v>
      </c>
      <c r="I66" s="52"/>
    </row>
    <row r="67" spans="1:9" ht="78.75" x14ac:dyDescent="0.25">
      <c r="A67" s="52" t="s">
        <v>27</v>
      </c>
      <c r="B67" s="52" t="s">
        <v>28</v>
      </c>
      <c r="C67" s="52">
        <v>12</v>
      </c>
      <c r="D67" s="52" t="s">
        <v>36</v>
      </c>
      <c r="E67" s="52" t="s">
        <v>235</v>
      </c>
      <c r="F67" s="52" t="s">
        <v>152</v>
      </c>
      <c r="G67" s="17" t="s">
        <v>230</v>
      </c>
      <c r="H67" s="52" t="s">
        <v>188</v>
      </c>
      <c r="I67" s="52"/>
    </row>
    <row r="68" spans="1:9" ht="110.25" x14ac:dyDescent="0.25">
      <c r="A68" s="52" t="s">
        <v>27</v>
      </c>
      <c r="B68" s="52" t="s">
        <v>28</v>
      </c>
      <c r="C68" s="52">
        <v>12</v>
      </c>
      <c r="D68" s="52" t="s">
        <v>41</v>
      </c>
      <c r="E68" s="52" t="s">
        <v>189</v>
      </c>
      <c r="F68" s="52" t="s">
        <v>152</v>
      </c>
      <c r="G68" s="17" t="s">
        <v>230</v>
      </c>
      <c r="H68" s="52" t="s">
        <v>190</v>
      </c>
      <c r="I68" s="52"/>
    </row>
    <row r="69" spans="1:9" x14ac:dyDescent="0.25">
      <c r="A69" s="50" t="s">
        <v>27</v>
      </c>
      <c r="B69" s="50" t="s">
        <v>32</v>
      </c>
      <c r="C69" s="50"/>
      <c r="D69" s="50"/>
      <c r="E69" s="204" t="s">
        <v>191</v>
      </c>
      <c r="F69" s="205"/>
      <c r="G69" s="205"/>
      <c r="H69" s="205"/>
      <c r="I69" s="206"/>
    </row>
    <row r="70" spans="1:9" ht="173.25" x14ac:dyDescent="0.25">
      <c r="A70" s="51" t="s">
        <v>27</v>
      </c>
      <c r="B70" s="51" t="s">
        <v>32</v>
      </c>
      <c r="C70" s="51" t="s">
        <v>71</v>
      </c>
      <c r="D70" s="51"/>
      <c r="E70" s="52" t="s">
        <v>236</v>
      </c>
      <c r="F70" s="17" t="s">
        <v>237</v>
      </c>
      <c r="G70" s="17" t="s">
        <v>230</v>
      </c>
      <c r="H70" s="52" t="s">
        <v>192</v>
      </c>
      <c r="I70" s="17" t="s">
        <v>238</v>
      </c>
    </row>
    <row r="71" spans="1:9" ht="78.75" x14ac:dyDescent="0.25">
      <c r="A71" s="51" t="s">
        <v>27</v>
      </c>
      <c r="B71" s="51" t="s">
        <v>32</v>
      </c>
      <c r="C71" s="51" t="s">
        <v>77</v>
      </c>
      <c r="D71" s="51"/>
      <c r="E71" s="52" t="s">
        <v>193</v>
      </c>
      <c r="F71" s="17" t="s">
        <v>152</v>
      </c>
      <c r="G71" s="17" t="s">
        <v>230</v>
      </c>
      <c r="H71" s="52" t="s">
        <v>194</v>
      </c>
      <c r="I71" s="17" t="s">
        <v>238</v>
      </c>
    </row>
    <row r="72" spans="1:9" ht="78.75" x14ac:dyDescent="0.25">
      <c r="A72" s="51" t="s">
        <v>27</v>
      </c>
      <c r="B72" s="51" t="s">
        <v>32</v>
      </c>
      <c r="C72" s="51" t="s">
        <v>78</v>
      </c>
      <c r="D72" s="51"/>
      <c r="E72" s="52" t="s">
        <v>195</v>
      </c>
      <c r="F72" s="17" t="s">
        <v>152</v>
      </c>
      <c r="G72" s="17" t="s">
        <v>230</v>
      </c>
      <c r="H72" s="52" t="s">
        <v>196</v>
      </c>
      <c r="I72" s="17" t="s">
        <v>238</v>
      </c>
    </row>
    <row r="73" spans="1:9" ht="78.75" x14ac:dyDescent="0.25">
      <c r="A73" s="51" t="s">
        <v>27</v>
      </c>
      <c r="B73" s="51" t="s">
        <v>32</v>
      </c>
      <c r="C73" s="51" t="s">
        <v>123</v>
      </c>
      <c r="D73" s="51"/>
      <c r="E73" s="52" t="s">
        <v>197</v>
      </c>
      <c r="F73" s="17" t="s">
        <v>152</v>
      </c>
      <c r="G73" s="17" t="s">
        <v>230</v>
      </c>
      <c r="H73" s="52" t="s">
        <v>198</v>
      </c>
      <c r="I73" s="17" t="s">
        <v>238</v>
      </c>
    </row>
    <row r="74" spans="1:9" ht="78.75" x14ac:dyDescent="0.25">
      <c r="A74" s="51" t="s">
        <v>27</v>
      </c>
      <c r="B74" s="51" t="s">
        <v>32</v>
      </c>
      <c r="C74" s="51" t="s">
        <v>27</v>
      </c>
      <c r="D74" s="51"/>
      <c r="E74" s="52" t="s">
        <v>199</v>
      </c>
      <c r="F74" s="17" t="s">
        <v>152</v>
      </c>
      <c r="G74" s="17" t="s">
        <v>230</v>
      </c>
      <c r="H74" s="52" t="s">
        <v>200</v>
      </c>
      <c r="I74" s="17" t="s">
        <v>238</v>
      </c>
    </row>
    <row r="75" spans="1:9" ht="126" x14ac:dyDescent="0.25">
      <c r="A75" s="51" t="s">
        <v>27</v>
      </c>
      <c r="B75" s="51" t="s">
        <v>32</v>
      </c>
      <c r="C75" s="51" t="s">
        <v>162</v>
      </c>
      <c r="D75" s="51"/>
      <c r="E75" s="52" t="s">
        <v>201</v>
      </c>
      <c r="F75" s="17" t="s">
        <v>152</v>
      </c>
      <c r="G75" s="17" t="s">
        <v>230</v>
      </c>
      <c r="H75" s="52" t="s">
        <v>202</v>
      </c>
      <c r="I75" s="17" t="s">
        <v>238</v>
      </c>
    </row>
    <row r="76" spans="1:9" ht="78.75" x14ac:dyDescent="0.25">
      <c r="A76" s="51" t="s">
        <v>27</v>
      </c>
      <c r="B76" s="51" t="s">
        <v>32</v>
      </c>
      <c r="C76" s="51" t="s">
        <v>165</v>
      </c>
      <c r="D76" s="51"/>
      <c r="E76" s="52" t="s">
        <v>239</v>
      </c>
      <c r="F76" s="52" t="s">
        <v>152</v>
      </c>
      <c r="G76" s="52" t="s">
        <v>230</v>
      </c>
      <c r="H76" s="52" t="s">
        <v>240</v>
      </c>
      <c r="I76" s="17" t="s">
        <v>244</v>
      </c>
    </row>
    <row r="77" spans="1:9" ht="94.5" x14ac:dyDescent="0.25">
      <c r="A77" s="51" t="s">
        <v>27</v>
      </c>
      <c r="B77" s="51" t="s">
        <v>32</v>
      </c>
      <c r="C77" s="51" t="s">
        <v>168</v>
      </c>
      <c r="D77" s="51"/>
      <c r="E77" s="52" t="s">
        <v>241</v>
      </c>
      <c r="F77" s="52" t="s">
        <v>152</v>
      </c>
      <c r="G77" s="52" t="s">
        <v>230</v>
      </c>
      <c r="H77" s="52" t="s">
        <v>242</v>
      </c>
      <c r="I77" s="17" t="s">
        <v>243</v>
      </c>
    </row>
    <row r="78" spans="1:9" ht="78.75" x14ac:dyDescent="0.25">
      <c r="A78" s="51" t="s">
        <v>27</v>
      </c>
      <c r="B78" s="51" t="s">
        <v>32</v>
      </c>
      <c r="C78" s="51" t="s">
        <v>169</v>
      </c>
      <c r="D78" s="51"/>
      <c r="E78" s="52" t="s">
        <v>252</v>
      </c>
      <c r="F78" s="52" t="s">
        <v>152</v>
      </c>
      <c r="G78" s="52" t="s">
        <v>230</v>
      </c>
      <c r="H78" s="52" t="s">
        <v>253</v>
      </c>
      <c r="I78" s="17" t="s">
        <v>254</v>
      </c>
    </row>
    <row r="79" spans="1:9" ht="78.75" x14ac:dyDescent="0.25">
      <c r="A79" s="51" t="s">
        <v>27</v>
      </c>
      <c r="B79" s="51" t="s">
        <v>32</v>
      </c>
      <c r="C79" s="51" t="s">
        <v>170</v>
      </c>
      <c r="D79" s="51"/>
      <c r="E79" s="52" t="s">
        <v>255</v>
      </c>
      <c r="F79" s="52" t="s">
        <v>152</v>
      </c>
      <c r="G79" s="52" t="s">
        <v>230</v>
      </c>
      <c r="H79" s="52" t="s">
        <v>256</v>
      </c>
      <c r="I79" s="17" t="s">
        <v>254</v>
      </c>
    </row>
    <row r="80" spans="1:9" x14ac:dyDescent="0.25">
      <c r="A80" s="51" t="s">
        <v>27</v>
      </c>
      <c r="B80" s="50" t="s">
        <v>36</v>
      </c>
      <c r="C80" s="51"/>
      <c r="D80" s="51"/>
      <c r="E80" s="204" t="s">
        <v>203</v>
      </c>
      <c r="F80" s="205"/>
      <c r="G80" s="205"/>
      <c r="H80" s="205"/>
      <c r="I80" s="206"/>
    </row>
    <row r="81" spans="1:9" ht="110.25" x14ac:dyDescent="0.25">
      <c r="A81" s="51" t="s">
        <v>27</v>
      </c>
      <c r="B81" s="51" t="s">
        <v>36</v>
      </c>
      <c r="C81" s="51" t="s">
        <v>71</v>
      </c>
      <c r="D81" s="51"/>
      <c r="E81" s="52" t="s">
        <v>245</v>
      </c>
      <c r="F81" s="17" t="s">
        <v>152</v>
      </c>
      <c r="G81" s="17" t="s">
        <v>230</v>
      </c>
      <c r="H81" s="52" t="s">
        <v>204</v>
      </c>
      <c r="I81" s="17" t="s">
        <v>205</v>
      </c>
    </row>
    <row r="82" spans="1:9" ht="78.75" x14ac:dyDescent="0.25">
      <c r="A82" s="51" t="s">
        <v>27</v>
      </c>
      <c r="B82" s="51" t="s">
        <v>36</v>
      </c>
      <c r="C82" s="51" t="s">
        <v>77</v>
      </c>
      <c r="D82" s="51"/>
      <c r="E82" s="52" t="s">
        <v>206</v>
      </c>
      <c r="F82" s="17" t="s">
        <v>152</v>
      </c>
      <c r="G82" s="17" t="s">
        <v>230</v>
      </c>
      <c r="H82" s="52" t="s">
        <v>207</v>
      </c>
      <c r="I82" s="17" t="s">
        <v>205</v>
      </c>
    </row>
    <row r="83" spans="1:9" ht="229.5" customHeight="1" x14ac:dyDescent="0.25">
      <c r="A83" s="51" t="s">
        <v>27</v>
      </c>
      <c r="B83" s="51" t="s">
        <v>36</v>
      </c>
      <c r="C83" s="51" t="s">
        <v>78</v>
      </c>
      <c r="D83" s="15"/>
      <c r="E83" s="52" t="s">
        <v>208</v>
      </c>
      <c r="F83" s="17" t="s">
        <v>246</v>
      </c>
      <c r="G83" s="17" t="s">
        <v>230</v>
      </c>
      <c r="H83" s="52" t="s">
        <v>209</v>
      </c>
      <c r="I83" s="17" t="s">
        <v>205</v>
      </c>
    </row>
    <row r="84" spans="1:9" ht="78.75" x14ac:dyDescent="0.25">
      <c r="A84" s="51" t="s">
        <v>27</v>
      </c>
      <c r="B84" s="51" t="s">
        <v>36</v>
      </c>
      <c r="C84" s="51" t="s">
        <v>123</v>
      </c>
      <c r="D84" s="15"/>
      <c r="E84" s="52" t="s">
        <v>247</v>
      </c>
      <c r="F84" s="17" t="s">
        <v>152</v>
      </c>
      <c r="G84" s="17" t="s">
        <v>230</v>
      </c>
      <c r="H84" s="52" t="s">
        <v>210</v>
      </c>
      <c r="I84" s="17" t="s">
        <v>205</v>
      </c>
    </row>
    <row r="85" spans="1:9" ht="78.75" x14ac:dyDescent="0.25">
      <c r="A85" s="51" t="s">
        <v>27</v>
      </c>
      <c r="B85" s="51" t="s">
        <v>36</v>
      </c>
      <c r="C85" s="51" t="s">
        <v>27</v>
      </c>
      <c r="D85" s="62"/>
      <c r="E85" s="52" t="s">
        <v>211</v>
      </c>
      <c r="F85" s="17" t="s">
        <v>152</v>
      </c>
      <c r="G85" s="17" t="s">
        <v>230</v>
      </c>
      <c r="H85" s="52" t="s">
        <v>212</v>
      </c>
      <c r="I85" s="17" t="s">
        <v>205</v>
      </c>
    </row>
    <row r="86" spans="1:9" ht="94.5" x14ac:dyDescent="0.25">
      <c r="A86" s="51" t="s">
        <v>27</v>
      </c>
      <c r="B86" s="51" t="s">
        <v>36</v>
      </c>
      <c r="C86" s="51" t="s">
        <v>162</v>
      </c>
      <c r="D86" s="62"/>
      <c r="E86" s="52" t="s">
        <v>213</v>
      </c>
      <c r="F86" s="17" t="s">
        <v>152</v>
      </c>
      <c r="G86" s="17" t="s">
        <v>230</v>
      </c>
      <c r="H86" s="52" t="s">
        <v>214</v>
      </c>
      <c r="I86" s="17" t="s">
        <v>205</v>
      </c>
    </row>
    <row r="87" spans="1:9" ht="78.75" x14ac:dyDescent="0.25">
      <c r="A87" s="51" t="s">
        <v>27</v>
      </c>
      <c r="B87" s="51" t="s">
        <v>36</v>
      </c>
      <c r="C87" s="51" t="s">
        <v>165</v>
      </c>
      <c r="D87" s="62"/>
      <c r="E87" s="52" t="s">
        <v>248</v>
      </c>
      <c r="F87" s="17" t="s">
        <v>152</v>
      </c>
      <c r="G87" s="17" t="s">
        <v>230</v>
      </c>
      <c r="H87" s="52" t="s">
        <v>249</v>
      </c>
      <c r="I87" s="17" t="s">
        <v>205</v>
      </c>
    </row>
    <row r="88" spans="1:9" ht="78.75" x14ac:dyDescent="0.25">
      <c r="A88" s="51" t="s">
        <v>27</v>
      </c>
      <c r="B88" s="51" t="s">
        <v>36</v>
      </c>
      <c r="C88" s="51" t="s">
        <v>168</v>
      </c>
      <c r="D88" s="62"/>
      <c r="E88" s="52" t="s">
        <v>250</v>
      </c>
      <c r="F88" s="17" t="s">
        <v>152</v>
      </c>
      <c r="G88" s="17" t="s">
        <v>230</v>
      </c>
      <c r="H88" s="52" t="s">
        <v>251</v>
      </c>
      <c r="I88" s="17" t="s">
        <v>205</v>
      </c>
    </row>
    <row r="89" spans="1:9" s="55" customFormat="1" ht="130.5" customHeight="1" x14ac:dyDescent="0.25">
      <c r="A89" s="51" t="s">
        <v>27</v>
      </c>
      <c r="B89" s="51" t="s">
        <v>36</v>
      </c>
      <c r="C89" s="51" t="s">
        <v>169</v>
      </c>
      <c r="D89" s="62"/>
      <c r="E89" s="52" t="s">
        <v>257</v>
      </c>
      <c r="F89" s="17" t="s">
        <v>217</v>
      </c>
      <c r="G89" s="17" t="s">
        <v>230</v>
      </c>
      <c r="H89" s="52" t="s">
        <v>215</v>
      </c>
      <c r="I89" s="17" t="s">
        <v>205</v>
      </c>
    </row>
    <row r="90" spans="1:9" s="55" customFormat="1" ht="78.75" x14ac:dyDescent="0.25">
      <c r="A90" s="51" t="s">
        <v>27</v>
      </c>
      <c r="B90" s="51" t="s">
        <v>36</v>
      </c>
      <c r="C90" s="51" t="s">
        <v>170</v>
      </c>
      <c r="D90" s="62"/>
      <c r="E90" s="61" t="s">
        <v>216</v>
      </c>
      <c r="F90" s="17" t="s">
        <v>217</v>
      </c>
      <c r="G90" s="17" t="s">
        <v>230</v>
      </c>
      <c r="H90" s="52" t="s">
        <v>218</v>
      </c>
      <c r="I90" s="17" t="s">
        <v>205</v>
      </c>
    </row>
    <row r="91" spans="1:9" x14ac:dyDescent="0.25">
      <c r="A91" s="45" t="s">
        <v>27</v>
      </c>
      <c r="B91" s="45" t="s">
        <v>41</v>
      </c>
      <c r="C91" s="45"/>
      <c r="D91" s="45"/>
      <c r="E91" s="195" t="s">
        <v>219</v>
      </c>
      <c r="F91" s="196"/>
      <c r="G91" s="196"/>
      <c r="H91" s="196"/>
      <c r="I91" s="197"/>
    </row>
    <row r="92" spans="1:9" ht="204.75" x14ac:dyDescent="0.25">
      <c r="A92" s="59" t="s">
        <v>27</v>
      </c>
      <c r="B92" s="59" t="s">
        <v>41</v>
      </c>
      <c r="C92" s="59" t="s">
        <v>70</v>
      </c>
      <c r="D92" s="59"/>
      <c r="E92" s="60" t="s">
        <v>220</v>
      </c>
      <c r="F92" s="17" t="s">
        <v>264</v>
      </c>
      <c r="G92" s="17" t="s">
        <v>230</v>
      </c>
      <c r="H92" s="58" t="s">
        <v>265</v>
      </c>
      <c r="I92" s="53" t="s">
        <v>263</v>
      </c>
    </row>
    <row r="93" spans="1:9" ht="157.5" x14ac:dyDescent="0.25">
      <c r="A93" s="59" t="s">
        <v>27</v>
      </c>
      <c r="B93" s="59" t="s">
        <v>41</v>
      </c>
      <c r="C93" s="59" t="s">
        <v>28</v>
      </c>
      <c r="D93" s="59"/>
      <c r="E93" s="60" t="s">
        <v>221</v>
      </c>
      <c r="F93" s="16" t="s">
        <v>258</v>
      </c>
      <c r="G93" s="17" t="s">
        <v>230</v>
      </c>
      <c r="H93" s="58" t="s">
        <v>222</v>
      </c>
      <c r="I93" s="53" t="s">
        <v>263</v>
      </c>
    </row>
    <row r="94" spans="1:9" ht="94.5" x14ac:dyDescent="0.25">
      <c r="A94" s="59" t="s">
        <v>27</v>
      </c>
      <c r="B94" s="59" t="s">
        <v>41</v>
      </c>
      <c r="C94" s="59" t="s">
        <v>32</v>
      </c>
      <c r="D94" s="59"/>
      <c r="E94" s="60" t="s">
        <v>224</v>
      </c>
      <c r="F94" s="16" t="s">
        <v>259</v>
      </c>
      <c r="G94" s="17" t="s">
        <v>230</v>
      </c>
      <c r="H94" s="58" t="s">
        <v>225</v>
      </c>
      <c r="I94" s="53" t="s">
        <v>262</v>
      </c>
    </row>
    <row r="95" spans="1:9" ht="94.5" x14ac:dyDescent="0.25">
      <c r="A95" s="59" t="s">
        <v>27</v>
      </c>
      <c r="B95" s="59" t="s">
        <v>41</v>
      </c>
      <c r="C95" s="59" t="s">
        <v>36</v>
      </c>
      <c r="D95" s="59"/>
      <c r="E95" s="60" t="s">
        <v>261</v>
      </c>
      <c r="F95" s="17" t="s">
        <v>260</v>
      </c>
      <c r="G95" s="17" t="s">
        <v>230</v>
      </c>
      <c r="H95" s="58" t="s">
        <v>226</v>
      </c>
      <c r="I95" s="57" t="s">
        <v>223</v>
      </c>
    </row>
    <row r="96" spans="1:9" ht="157.5" x14ac:dyDescent="0.25">
      <c r="A96" s="59" t="s">
        <v>27</v>
      </c>
      <c r="B96" s="59" t="s">
        <v>41</v>
      </c>
      <c r="C96" s="59" t="s">
        <v>41</v>
      </c>
      <c r="D96" s="59"/>
      <c r="E96" s="60" t="s">
        <v>227</v>
      </c>
      <c r="F96" s="16" t="s">
        <v>266</v>
      </c>
      <c r="G96" s="17" t="s">
        <v>230</v>
      </c>
      <c r="H96" s="58" t="s">
        <v>228</v>
      </c>
      <c r="I96" s="53" t="s">
        <v>263</v>
      </c>
    </row>
  </sheetData>
  <mergeCells count="15">
    <mergeCell ref="H1:I1"/>
    <mergeCell ref="A2:I2"/>
    <mergeCell ref="A4:D4"/>
    <mergeCell ref="E4:E5"/>
    <mergeCell ref="F4:F5"/>
    <mergeCell ref="G4:G5"/>
    <mergeCell ref="H4:H5"/>
    <mergeCell ref="I4:I5"/>
    <mergeCell ref="E91:I91"/>
    <mergeCell ref="E6:I6"/>
    <mergeCell ref="E7:I7"/>
    <mergeCell ref="E51:I51"/>
    <mergeCell ref="E63:I63"/>
    <mergeCell ref="E69:I69"/>
    <mergeCell ref="E80:I8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"/>
  <sheetViews>
    <sheetView view="pageBreakPreview" zoomScale="60" zoomScaleNormal="100" workbookViewId="0">
      <selection activeCell="A9" sqref="A9:K9"/>
    </sheetView>
  </sheetViews>
  <sheetFormatPr defaultRowHeight="15" x14ac:dyDescent="0.25"/>
  <cols>
    <col min="1" max="2" width="9.140625" style="5"/>
    <col min="3" max="3" width="35" style="5" customWidth="1"/>
    <col min="4" max="4" width="20" style="5" customWidth="1"/>
    <col min="5" max="10" width="9.140625" style="5"/>
    <col min="11" max="11" width="16.140625" style="5" customWidth="1"/>
  </cols>
  <sheetData>
    <row r="1" spans="1:11" ht="15.75" x14ac:dyDescent="0.25">
      <c r="A1" s="56"/>
      <c r="B1" s="56"/>
      <c r="C1" s="56"/>
      <c r="D1" s="56"/>
      <c r="E1" s="63"/>
      <c r="F1" s="63"/>
      <c r="G1" s="63"/>
      <c r="H1" s="63"/>
      <c r="I1" s="63"/>
      <c r="J1" s="63"/>
      <c r="K1" s="56"/>
    </row>
    <row r="2" spans="1:11" ht="41.25" customHeight="1" x14ac:dyDescent="0.25">
      <c r="A2" s="64"/>
      <c r="B2" s="64"/>
      <c r="C2" s="64"/>
      <c r="D2" s="64"/>
      <c r="E2" s="65"/>
      <c r="F2" s="221" t="s">
        <v>278</v>
      </c>
      <c r="G2" s="221"/>
      <c r="H2" s="221"/>
      <c r="I2" s="221"/>
      <c r="J2" s="221"/>
      <c r="K2" s="221"/>
    </row>
    <row r="3" spans="1:11" ht="15.75" x14ac:dyDescent="0.25">
      <c r="A3" s="64"/>
      <c r="B3" s="64"/>
      <c r="C3" s="64"/>
      <c r="D3" s="64"/>
      <c r="E3" s="66"/>
      <c r="F3" s="66"/>
      <c r="G3" s="66"/>
      <c r="H3" s="66"/>
      <c r="I3" s="66"/>
      <c r="J3" s="66"/>
      <c r="K3" s="66"/>
    </row>
    <row r="4" spans="1:11" ht="15.75" x14ac:dyDescent="0.25">
      <c r="A4" s="219" t="s">
        <v>267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</row>
    <row r="5" spans="1:11" ht="15.75" x14ac:dyDescent="0.25">
      <c r="A5" s="66"/>
      <c r="B5" s="66"/>
      <c r="C5" s="67"/>
      <c r="D5" s="67"/>
      <c r="E5" s="67"/>
      <c r="F5" s="67"/>
      <c r="G5" s="67"/>
      <c r="H5" s="67"/>
      <c r="I5" s="67"/>
      <c r="J5" s="67"/>
      <c r="K5" s="67"/>
    </row>
    <row r="6" spans="1:11" ht="15.75" customHeight="1" x14ac:dyDescent="0.25">
      <c r="A6" s="220" t="s">
        <v>1</v>
      </c>
      <c r="B6" s="220"/>
      <c r="C6" s="220" t="s">
        <v>268</v>
      </c>
      <c r="D6" s="220" t="s">
        <v>269</v>
      </c>
      <c r="E6" s="227" t="s">
        <v>270</v>
      </c>
      <c r="F6" s="228"/>
      <c r="G6" s="228"/>
      <c r="H6" s="228"/>
      <c r="I6" s="228"/>
      <c r="J6" s="229"/>
      <c r="K6" s="220" t="s">
        <v>271</v>
      </c>
    </row>
    <row r="7" spans="1:11" x14ac:dyDescent="0.25">
      <c r="A7" s="220"/>
      <c r="B7" s="220"/>
      <c r="C7" s="220" t="s">
        <v>272</v>
      </c>
      <c r="D7" s="220" t="s">
        <v>269</v>
      </c>
      <c r="E7" s="217" t="s">
        <v>5</v>
      </c>
      <c r="F7" s="220" t="s">
        <v>47</v>
      </c>
      <c r="G7" s="217" t="s">
        <v>48</v>
      </c>
      <c r="H7" s="217" t="s">
        <v>49</v>
      </c>
      <c r="I7" s="217" t="s">
        <v>50</v>
      </c>
      <c r="J7" s="217" t="s">
        <v>56</v>
      </c>
      <c r="K7" s="220" t="s">
        <v>66</v>
      </c>
    </row>
    <row r="8" spans="1:11" ht="15.75" x14ac:dyDescent="0.25">
      <c r="A8" s="26" t="s">
        <v>6</v>
      </c>
      <c r="B8" s="26" t="s">
        <v>7</v>
      </c>
      <c r="C8" s="220"/>
      <c r="D8" s="220"/>
      <c r="E8" s="218"/>
      <c r="F8" s="220"/>
      <c r="G8" s="218"/>
      <c r="H8" s="218"/>
      <c r="I8" s="218"/>
      <c r="J8" s="218"/>
      <c r="K8" s="220"/>
    </row>
    <row r="9" spans="1:11" ht="15.75" x14ac:dyDescent="0.25">
      <c r="A9" s="69" t="s">
        <v>27</v>
      </c>
      <c r="B9" s="68"/>
      <c r="C9" s="214" t="s">
        <v>363</v>
      </c>
      <c r="D9" s="215"/>
      <c r="E9" s="215"/>
      <c r="F9" s="215"/>
      <c r="G9" s="215"/>
      <c r="H9" s="215"/>
      <c r="I9" s="215"/>
      <c r="J9" s="215"/>
      <c r="K9" s="216"/>
    </row>
    <row r="10" spans="1:11" ht="15.75" x14ac:dyDescent="0.25">
      <c r="A10" s="69" t="s">
        <v>27</v>
      </c>
      <c r="B10" s="69" t="s">
        <v>70</v>
      </c>
      <c r="C10" s="214" t="s">
        <v>273</v>
      </c>
      <c r="D10" s="215"/>
      <c r="E10" s="215"/>
      <c r="F10" s="215"/>
      <c r="G10" s="215"/>
      <c r="H10" s="215"/>
      <c r="I10" s="215"/>
      <c r="J10" s="215"/>
      <c r="K10" s="216"/>
    </row>
    <row r="11" spans="1:11" ht="15.75" x14ac:dyDescent="0.25">
      <c r="A11" s="69"/>
      <c r="B11" s="69"/>
      <c r="C11" s="223" t="s">
        <v>274</v>
      </c>
      <c r="D11" s="223"/>
      <c r="E11" s="223"/>
      <c r="F11" s="223"/>
      <c r="G11" s="223"/>
      <c r="H11" s="223"/>
      <c r="I11" s="223"/>
      <c r="J11" s="223"/>
      <c r="K11" s="223"/>
    </row>
    <row r="12" spans="1:11" ht="15.75" x14ac:dyDescent="0.25">
      <c r="A12" s="69" t="s">
        <v>27</v>
      </c>
      <c r="B12" s="69" t="s">
        <v>28</v>
      </c>
      <c r="C12" s="214" t="s">
        <v>275</v>
      </c>
      <c r="D12" s="215"/>
      <c r="E12" s="215"/>
      <c r="F12" s="215"/>
      <c r="G12" s="215"/>
      <c r="H12" s="215"/>
      <c r="I12" s="215"/>
      <c r="J12" s="215"/>
      <c r="K12" s="216"/>
    </row>
    <row r="13" spans="1:11" ht="15.75" x14ac:dyDescent="0.25">
      <c r="A13" s="71"/>
      <c r="B13" s="71"/>
      <c r="C13" s="223" t="s">
        <v>274</v>
      </c>
      <c r="D13" s="223"/>
      <c r="E13" s="223"/>
      <c r="F13" s="223"/>
      <c r="G13" s="223"/>
      <c r="H13" s="223"/>
      <c r="I13" s="223"/>
      <c r="J13" s="223"/>
      <c r="K13" s="223"/>
    </row>
    <row r="14" spans="1:11" ht="15.75" x14ac:dyDescent="0.25">
      <c r="A14" s="72" t="s">
        <v>27</v>
      </c>
      <c r="B14" s="72" t="s">
        <v>32</v>
      </c>
      <c r="C14" s="230" t="s">
        <v>33</v>
      </c>
      <c r="D14" s="231"/>
      <c r="E14" s="231"/>
      <c r="F14" s="231"/>
      <c r="G14" s="231"/>
      <c r="H14" s="231"/>
      <c r="I14" s="231"/>
      <c r="J14" s="231"/>
      <c r="K14" s="232"/>
    </row>
    <row r="15" spans="1:11" ht="15.75" x14ac:dyDescent="0.25">
      <c r="A15" s="72" t="s">
        <v>27</v>
      </c>
      <c r="B15" s="27">
        <v>4</v>
      </c>
      <c r="C15" s="222" t="s">
        <v>276</v>
      </c>
      <c r="D15" s="222"/>
      <c r="E15" s="222"/>
      <c r="F15" s="222"/>
      <c r="G15" s="222"/>
      <c r="H15" s="222"/>
      <c r="I15" s="222"/>
      <c r="J15" s="222"/>
      <c r="K15" s="222"/>
    </row>
    <row r="16" spans="1:11" ht="15.75" x14ac:dyDescent="0.25">
      <c r="A16" s="15"/>
      <c r="B16" s="15"/>
      <c r="C16" s="223" t="s">
        <v>274</v>
      </c>
      <c r="D16" s="223"/>
      <c r="E16" s="223"/>
      <c r="F16" s="223"/>
      <c r="G16" s="223"/>
      <c r="H16" s="223"/>
      <c r="I16" s="223"/>
      <c r="J16" s="223"/>
      <c r="K16" s="223"/>
    </row>
    <row r="17" spans="1:11" ht="15.75" x14ac:dyDescent="0.25">
      <c r="A17" s="72" t="s">
        <v>27</v>
      </c>
      <c r="B17" s="27">
        <v>5</v>
      </c>
      <c r="C17" s="224" t="s">
        <v>219</v>
      </c>
      <c r="D17" s="224"/>
      <c r="E17" s="224"/>
      <c r="F17" s="224"/>
      <c r="G17" s="224"/>
      <c r="H17" s="224"/>
      <c r="I17" s="224"/>
      <c r="J17" s="224"/>
      <c r="K17" s="224"/>
    </row>
    <row r="18" spans="1:11" ht="15.75" x14ac:dyDescent="0.25">
      <c r="A18" s="15"/>
      <c r="B18" s="15"/>
      <c r="C18" s="225" t="s">
        <v>277</v>
      </c>
      <c r="D18" s="226"/>
      <c r="E18" s="226"/>
      <c r="F18" s="226"/>
      <c r="G18" s="226"/>
      <c r="H18" s="226"/>
      <c r="I18" s="226"/>
      <c r="J18" s="226"/>
      <c r="K18" s="226"/>
    </row>
  </sheetData>
  <mergeCells count="23">
    <mergeCell ref="F2:K2"/>
    <mergeCell ref="C15:K15"/>
    <mergeCell ref="C16:K16"/>
    <mergeCell ref="C17:K17"/>
    <mergeCell ref="C18:K18"/>
    <mergeCell ref="E6:J6"/>
    <mergeCell ref="J7:J8"/>
    <mergeCell ref="I7:I8"/>
    <mergeCell ref="C10:K10"/>
    <mergeCell ref="C11:K11"/>
    <mergeCell ref="C12:K12"/>
    <mergeCell ref="C13:K13"/>
    <mergeCell ref="C14:K14"/>
    <mergeCell ref="E7:E8"/>
    <mergeCell ref="F7:F8"/>
    <mergeCell ref="G7:G8"/>
    <mergeCell ref="C9:K9"/>
    <mergeCell ref="H7:H8"/>
    <mergeCell ref="A4:K4"/>
    <mergeCell ref="A6:B7"/>
    <mergeCell ref="C6:C8"/>
    <mergeCell ref="D6:D8"/>
    <mergeCell ref="K6:K8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04CA5-C85F-4DBF-9019-9FC7F7EAEC22}">
  <dimension ref="A2:N16"/>
  <sheetViews>
    <sheetView view="pageBreakPreview" zoomScale="60" zoomScaleNormal="100" workbookViewId="0">
      <selection activeCell="H2" sqref="H2:M2"/>
    </sheetView>
  </sheetViews>
  <sheetFormatPr defaultRowHeight="15" x14ac:dyDescent="0.25"/>
  <cols>
    <col min="1" max="5" width="9.140625" style="55"/>
    <col min="6" max="6" width="21" style="55" customWidth="1"/>
    <col min="7" max="7" width="15.28515625" style="55" customWidth="1"/>
    <col min="8" max="8" width="13.7109375" style="55" customWidth="1"/>
    <col min="9" max="13" width="9.140625" style="55"/>
  </cols>
  <sheetData>
    <row r="2" spans="1:14" ht="52.5" customHeight="1" x14ac:dyDescent="0.25">
      <c r="A2" s="66"/>
      <c r="B2" s="66"/>
      <c r="C2" s="66"/>
      <c r="D2" s="66"/>
      <c r="E2" s="66"/>
      <c r="F2" s="66"/>
      <c r="G2" s="66"/>
      <c r="H2" s="221" t="s">
        <v>364</v>
      </c>
      <c r="I2" s="221"/>
      <c r="J2" s="221"/>
      <c r="K2" s="221"/>
      <c r="L2" s="221"/>
      <c r="M2" s="221"/>
    </row>
    <row r="3" spans="1:14" ht="15.75" x14ac:dyDescent="0.25">
      <c r="A3" s="236" t="s">
        <v>279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4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</row>
    <row r="5" spans="1:14" ht="45" x14ac:dyDescent="0.25">
      <c r="A5" s="235" t="s">
        <v>1</v>
      </c>
      <c r="B5" s="235"/>
      <c r="C5" s="235"/>
      <c r="D5" s="235"/>
      <c r="E5" s="121" t="s">
        <v>280</v>
      </c>
      <c r="F5" s="122" t="s">
        <v>281</v>
      </c>
      <c r="G5" s="122" t="s">
        <v>282</v>
      </c>
      <c r="H5" s="122" t="s">
        <v>4</v>
      </c>
      <c r="I5" s="122" t="s">
        <v>5</v>
      </c>
      <c r="J5" s="122" t="s">
        <v>47</v>
      </c>
      <c r="K5" s="122" t="s">
        <v>48</v>
      </c>
      <c r="L5" s="122" t="s">
        <v>49</v>
      </c>
      <c r="M5" s="122" t="s">
        <v>50</v>
      </c>
      <c r="N5" s="122" t="s">
        <v>56</v>
      </c>
    </row>
    <row r="6" spans="1:14" ht="37.5" customHeight="1" x14ac:dyDescent="0.25">
      <c r="A6" s="69" t="s">
        <v>27</v>
      </c>
      <c r="B6" s="68"/>
      <c r="D6" s="119"/>
      <c r="E6" s="119"/>
      <c r="F6" s="233" t="s">
        <v>363</v>
      </c>
      <c r="G6" s="233"/>
      <c r="H6" s="233"/>
      <c r="I6" s="233"/>
      <c r="J6" s="233"/>
      <c r="K6" s="233"/>
      <c r="L6" s="233"/>
      <c r="M6" s="233"/>
      <c r="N6" s="233"/>
    </row>
    <row r="7" spans="1:14" ht="30" customHeight="1" x14ac:dyDescent="0.25">
      <c r="A7" s="123" t="s">
        <v>27</v>
      </c>
      <c r="B7" s="124">
        <v>1</v>
      </c>
      <c r="C7" s="125"/>
      <c r="D7" s="125"/>
      <c r="E7" s="125"/>
      <c r="F7" s="234" t="s">
        <v>273</v>
      </c>
      <c r="G7" s="234"/>
      <c r="H7" s="234"/>
      <c r="I7" s="234"/>
      <c r="J7" s="234"/>
      <c r="K7" s="234"/>
      <c r="L7" s="234"/>
      <c r="M7" s="234"/>
      <c r="N7" s="234"/>
    </row>
    <row r="8" spans="1:14" ht="15" customHeight="1" x14ac:dyDescent="0.25">
      <c r="A8" s="124"/>
      <c r="B8" s="124"/>
      <c r="C8" s="125"/>
      <c r="D8" s="125"/>
      <c r="E8" s="125"/>
      <c r="F8" s="235" t="s">
        <v>283</v>
      </c>
      <c r="G8" s="235"/>
      <c r="H8" s="235"/>
      <c r="I8" s="235"/>
      <c r="J8" s="235"/>
      <c r="K8" s="235"/>
      <c r="L8" s="235"/>
      <c r="M8" s="235"/>
      <c r="N8" s="235"/>
    </row>
    <row r="9" spans="1:14" ht="15" customHeight="1" x14ac:dyDescent="0.25">
      <c r="A9" s="123" t="s">
        <v>27</v>
      </c>
      <c r="B9" s="124">
        <v>2</v>
      </c>
      <c r="C9" s="125"/>
      <c r="D9" s="125"/>
      <c r="E9" s="125"/>
      <c r="F9" s="234" t="s">
        <v>275</v>
      </c>
      <c r="G9" s="234"/>
      <c r="H9" s="234"/>
      <c r="I9" s="234"/>
      <c r="J9" s="234"/>
      <c r="K9" s="234"/>
      <c r="L9" s="234"/>
      <c r="M9" s="234"/>
      <c r="N9" s="234"/>
    </row>
    <row r="10" spans="1:14" ht="15" customHeight="1" x14ac:dyDescent="0.25">
      <c r="A10" s="124"/>
      <c r="B10" s="124"/>
      <c r="C10" s="125"/>
      <c r="D10" s="125"/>
      <c r="E10" s="125"/>
      <c r="F10" s="235" t="s">
        <v>283</v>
      </c>
      <c r="G10" s="235"/>
      <c r="H10" s="235"/>
      <c r="I10" s="235"/>
      <c r="J10" s="235"/>
      <c r="K10" s="235"/>
      <c r="L10" s="235"/>
      <c r="M10" s="235"/>
      <c r="N10" s="235"/>
    </row>
    <row r="11" spans="1:14" ht="15" customHeight="1" x14ac:dyDescent="0.25">
      <c r="A11" s="123" t="s">
        <v>27</v>
      </c>
      <c r="B11" s="124">
        <v>3</v>
      </c>
      <c r="C11" s="125"/>
      <c r="D11" s="125"/>
      <c r="E11" s="125"/>
      <c r="F11" s="234" t="s">
        <v>33</v>
      </c>
      <c r="G11" s="234"/>
      <c r="H11" s="234"/>
      <c r="I11" s="234"/>
      <c r="J11" s="234"/>
      <c r="K11" s="234"/>
      <c r="L11" s="234"/>
      <c r="M11" s="234"/>
      <c r="N11" s="234"/>
    </row>
    <row r="12" spans="1:14" ht="15" customHeight="1" x14ac:dyDescent="0.25">
      <c r="A12" s="124"/>
      <c r="B12" s="124"/>
      <c r="C12" s="125"/>
      <c r="D12" s="125"/>
      <c r="E12" s="125"/>
      <c r="F12" s="235" t="s">
        <v>283</v>
      </c>
      <c r="G12" s="235"/>
      <c r="H12" s="235"/>
      <c r="I12" s="235"/>
      <c r="J12" s="235"/>
      <c r="K12" s="235"/>
      <c r="L12" s="235"/>
      <c r="M12" s="235"/>
      <c r="N12" s="235"/>
    </row>
    <row r="13" spans="1:14" ht="15" customHeight="1" x14ac:dyDescent="0.25">
      <c r="A13" s="123" t="s">
        <v>27</v>
      </c>
      <c r="B13" s="124">
        <v>4</v>
      </c>
      <c r="C13" s="125"/>
      <c r="D13" s="125"/>
      <c r="E13" s="125"/>
      <c r="F13" s="234" t="s">
        <v>276</v>
      </c>
      <c r="G13" s="234"/>
      <c r="H13" s="234"/>
      <c r="I13" s="234"/>
      <c r="J13" s="234"/>
      <c r="K13" s="234"/>
      <c r="L13" s="234"/>
      <c r="M13" s="234"/>
      <c r="N13" s="234"/>
    </row>
    <row r="14" spans="1:14" ht="15" customHeight="1" x14ac:dyDescent="0.25">
      <c r="A14" s="124"/>
      <c r="B14" s="124"/>
      <c r="C14" s="125"/>
      <c r="D14" s="125"/>
      <c r="E14" s="125"/>
      <c r="F14" s="235" t="s">
        <v>283</v>
      </c>
      <c r="G14" s="235"/>
      <c r="H14" s="235"/>
      <c r="I14" s="235"/>
      <c r="J14" s="235"/>
      <c r="K14" s="235"/>
      <c r="L14" s="235"/>
      <c r="M14" s="235"/>
      <c r="N14" s="235"/>
    </row>
    <row r="15" spans="1:14" ht="15" customHeight="1" x14ac:dyDescent="0.25">
      <c r="A15" s="123" t="s">
        <v>27</v>
      </c>
      <c r="B15" s="124">
        <v>5</v>
      </c>
      <c r="C15" s="125"/>
      <c r="D15" s="125"/>
      <c r="E15" s="125"/>
      <c r="F15" s="237" t="s">
        <v>219</v>
      </c>
      <c r="G15" s="237"/>
      <c r="H15" s="237"/>
      <c r="I15" s="237"/>
      <c r="J15" s="237"/>
      <c r="K15" s="237"/>
      <c r="L15" s="237"/>
      <c r="M15" s="237"/>
      <c r="N15" s="237"/>
    </row>
    <row r="16" spans="1:14" ht="15" customHeight="1" x14ac:dyDescent="0.25">
      <c r="A16" s="125"/>
      <c r="B16" s="125"/>
      <c r="C16" s="125"/>
      <c r="D16" s="125"/>
      <c r="E16" s="125"/>
      <c r="F16" s="235" t="s">
        <v>283</v>
      </c>
      <c r="G16" s="235"/>
      <c r="H16" s="235"/>
      <c r="I16" s="235"/>
      <c r="J16" s="235"/>
      <c r="K16" s="235"/>
      <c r="L16" s="235"/>
      <c r="M16" s="235"/>
      <c r="N16" s="235"/>
    </row>
  </sheetData>
  <mergeCells count="14">
    <mergeCell ref="F15:N15"/>
    <mergeCell ref="F16:N16"/>
    <mergeCell ref="F10:N10"/>
    <mergeCell ref="F11:N11"/>
    <mergeCell ref="F12:N12"/>
    <mergeCell ref="F13:N13"/>
    <mergeCell ref="F14:N14"/>
    <mergeCell ref="H2:M2"/>
    <mergeCell ref="F6:N6"/>
    <mergeCell ref="F7:N7"/>
    <mergeCell ref="F8:N8"/>
    <mergeCell ref="F9:N9"/>
    <mergeCell ref="A3:M3"/>
    <mergeCell ref="A5:D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15D0D-011E-4E22-A5C9-93A4FA16BB82}">
  <dimension ref="A1:R43"/>
  <sheetViews>
    <sheetView view="pageBreakPreview" topLeftCell="B2" zoomScale="60" zoomScaleNormal="62" workbookViewId="0">
      <pane ySplit="6" topLeftCell="A11" activePane="bottomLeft" state="frozen"/>
      <selection activeCell="A2" sqref="A2"/>
      <selection pane="bottomLeft" activeCell="K45" sqref="K45"/>
    </sheetView>
  </sheetViews>
  <sheetFormatPr defaultRowHeight="15" x14ac:dyDescent="0.25"/>
  <cols>
    <col min="6" max="6" width="77.7109375" customWidth="1"/>
    <col min="7" max="7" width="53.42578125" customWidth="1"/>
    <col min="8" max="8" width="9" customWidth="1"/>
    <col min="11" max="11" width="18.28515625" customWidth="1"/>
    <col min="12" max="12" width="12.28515625" customWidth="1"/>
    <col min="13" max="17" width="15.5703125" customWidth="1"/>
    <col min="18" max="18" width="11.7109375" customWidth="1"/>
  </cols>
  <sheetData>
    <row r="1" spans="1:18" ht="15.75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263"/>
      <c r="N1" s="263"/>
      <c r="O1" s="263"/>
      <c r="P1" s="263"/>
      <c r="Q1" s="263"/>
    </row>
    <row r="2" spans="1:18" ht="35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221" t="s">
        <v>372</v>
      </c>
      <c r="N2" s="221"/>
      <c r="O2" s="221"/>
      <c r="P2" s="221"/>
      <c r="Q2" s="221"/>
      <c r="R2" s="221"/>
    </row>
    <row r="3" spans="1:18" ht="15.75" x14ac:dyDescent="0.25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5"/>
      <c r="N3" s="135"/>
      <c r="O3" s="135"/>
      <c r="P3" s="135"/>
      <c r="Q3" s="135"/>
      <c r="R3" s="55"/>
    </row>
    <row r="4" spans="1:18" ht="15.75" x14ac:dyDescent="0.25">
      <c r="A4" s="136"/>
      <c r="B4" s="136"/>
      <c r="C4" s="136"/>
      <c r="D4" s="264" t="s">
        <v>370</v>
      </c>
      <c r="E4" s="264"/>
      <c r="F4" s="264"/>
      <c r="G4" s="264"/>
      <c r="H4" s="264"/>
      <c r="I4" s="264"/>
      <c r="J4" s="264"/>
      <c r="K4" s="264"/>
      <c r="L4" s="264"/>
      <c r="M4" s="137"/>
      <c r="N4" s="137"/>
      <c r="O4" s="137"/>
      <c r="P4" s="137"/>
      <c r="Q4" s="138"/>
      <c r="R4" s="55"/>
    </row>
    <row r="5" spans="1:18" x14ac:dyDescent="0.25">
      <c r="A5" s="136"/>
      <c r="B5" s="136"/>
      <c r="C5" s="136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8"/>
      <c r="R5" s="55"/>
    </row>
    <row r="6" spans="1:18" ht="15.75" customHeight="1" x14ac:dyDescent="0.25">
      <c r="A6" s="265" t="s">
        <v>1</v>
      </c>
      <c r="B6" s="266"/>
      <c r="C6" s="266"/>
      <c r="D6" s="266"/>
      <c r="E6" s="267"/>
      <c r="F6" s="268" t="s">
        <v>284</v>
      </c>
      <c r="G6" s="268"/>
      <c r="H6" s="265" t="s">
        <v>285</v>
      </c>
      <c r="I6" s="266"/>
      <c r="J6" s="266"/>
      <c r="K6" s="266"/>
      <c r="L6" s="266"/>
      <c r="M6" s="266"/>
      <c r="N6" s="266"/>
      <c r="O6" s="266"/>
      <c r="P6" s="266"/>
      <c r="Q6" s="266"/>
      <c r="R6" s="267"/>
    </row>
    <row r="7" spans="1:18" ht="15.75" x14ac:dyDescent="0.25">
      <c r="A7" s="22" t="s">
        <v>6</v>
      </c>
      <c r="B7" s="22" t="s">
        <v>7</v>
      </c>
      <c r="C7" s="22" t="s">
        <v>68</v>
      </c>
      <c r="D7" s="22" t="s">
        <v>69</v>
      </c>
      <c r="E7" s="22" t="s">
        <v>286</v>
      </c>
      <c r="F7" s="268" t="s">
        <v>269</v>
      </c>
      <c r="G7" s="268"/>
      <c r="H7" s="22" t="s">
        <v>280</v>
      </c>
      <c r="I7" s="22" t="s">
        <v>287</v>
      </c>
      <c r="J7" s="22" t="s">
        <v>288</v>
      </c>
      <c r="K7" s="22" t="s">
        <v>289</v>
      </c>
      <c r="L7" s="22" t="s">
        <v>290</v>
      </c>
      <c r="M7" s="22" t="s">
        <v>5</v>
      </c>
      <c r="N7" s="22" t="s">
        <v>47</v>
      </c>
      <c r="O7" s="22" t="s">
        <v>48</v>
      </c>
      <c r="P7" s="22" t="s">
        <v>49</v>
      </c>
      <c r="Q7" s="22" t="s">
        <v>50</v>
      </c>
      <c r="R7" s="22" t="s">
        <v>317</v>
      </c>
    </row>
    <row r="8" spans="1:18" ht="15.75" x14ac:dyDescent="0.25">
      <c r="A8" s="257" t="s">
        <v>27</v>
      </c>
      <c r="B8" s="259">
        <v>0</v>
      </c>
      <c r="C8" s="259"/>
      <c r="D8" s="259"/>
      <c r="E8" s="259"/>
      <c r="F8" s="261" t="s">
        <v>371</v>
      </c>
      <c r="G8" s="140" t="s">
        <v>291</v>
      </c>
      <c r="H8" s="141">
        <v>461</v>
      </c>
      <c r="I8" s="140"/>
      <c r="J8" s="140"/>
      <c r="K8" s="140"/>
      <c r="L8" s="140"/>
      <c r="M8" s="143">
        <f>M10+M41</f>
        <v>111496.13</v>
      </c>
      <c r="N8" s="283">
        <v>18587.59</v>
      </c>
      <c r="O8" s="283">
        <f>O10+O41</f>
        <v>27146.062999999998</v>
      </c>
      <c r="P8" s="142">
        <f t="shared" ref="P8:R8" si="0">P10+P41</f>
        <v>162</v>
      </c>
      <c r="Q8" s="142">
        <f t="shared" si="0"/>
        <v>184.7</v>
      </c>
      <c r="R8" s="142">
        <f t="shared" si="0"/>
        <v>16.2</v>
      </c>
    </row>
    <row r="9" spans="1:18" ht="71.25" customHeight="1" x14ac:dyDescent="0.25">
      <c r="A9" s="258"/>
      <c r="B9" s="260"/>
      <c r="C9" s="260"/>
      <c r="D9" s="260"/>
      <c r="E9" s="260"/>
      <c r="F9" s="262"/>
      <c r="G9" s="144" t="s">
        <v>292</v>
      </c>
      <c r="H9" s="53" t="s">
        <v>293</v>
      </c>
      <c r="I9" s="144"/>
      <c r="J9" s="144"/>
      <c r="K9" s="144"/>
      <c r="L9" s="144"/>
      <c r="M9" s="145"/>
      <c r="N9" s="145"/>
      <c r="O9" s="145"/>
      <c r="P9" s="145"/>
      <c r="Q9" s="145"/>
      <c r="R9" s="55"/>
    </row>
    <row r="10" spans="1:18" ht="21" customHeight="1" x14ac:dyDescent="0.25">
      <c r="A10" s="253" t="s">
        <v>27</v>
      </c>
      <c r="B10" s="253" t="s">
        <v>70</v>
      </c>
      <c r="C10" s="253"/>
      <c r="D10" s="253"/>
      <c r="E10" s="254"/>
      <c r="F10" s="256" t="s">
        <v>294</v>
      </c>
      <c r="G10" s="146" t="s">
        <v>295</v>
      </c>
      <c r="H10" s="147">
        <v>461</v>
      </c>
      <c r="I10" s="147"/>
      <c r="J10" s="147"/>
      <c r="K10" s="147"/>
      <c r="L10" s="147"/>
      <c r="M10" s="143">
        <f>M20+M38+M14</f>
        <v>111495.13</v>
      </c>
      <c r="N10" s="283">
        <v>18587.59</v>
      </c>
      <c r="O10" s="142">
        <f>O14+O29+O30+O33+O34+O36+O37+O39+O40</f>
        <v>27145.062999999998</v>
      </c>
      <c r="P10" s="142">
        <v>161</v>
      </c>
      <c r="Q10" s="142">
        <f t="shared" ref="Q10:R10" si="1">Q14+Q29+Q30+Q33+Q34+Q36+Q37+Q39+Q40</f>
        <v>183.7</v>
      </c>
      <c r="R10" s="142">
        <f t="shared" si="1"/>
        <v>15.2</v>
      </c>
    </row>
    <row r="11" spans="1:18" ht="31.5" x14ac:dyDescent="0.25">
      <c r="A11" s="253"/>
      <c r="B11" s="253"/>
      <c r="C11" s="253"/>
      <c r="D11" s="253"/>
      <c r="E11" s="255"/>
      <c r="F11" s="256"/>
      <c r="G11" s="16" t="s">
        <v>296</v>
      </c>
      <c r="H11" s="148">
        <v>461</v>
      </c>
      <c r="I11" s="148"/>
      <c r="J11" s="148"/>
      <c r="K11" s="148"/>
      <c r="L11" s="148"/>
      <c r="M11" s="149"/>
      <c r="N11" s="149"/>
      <c r="O11" s="149"/>
      <c r="P11" s="149"/>
      <c r="Q11" s="149"/>
      <c r="R11" s="21"/>
    </row>
    <row r="12" spans="1:18" ht="87" customHeight="1" x14ac:dyDescent="0.25">
      <c r="A12" s="51" t="s">
        <v>27</v>
      </c>
      <c r="B12" s="51" t="s">
        <v>70</v>
      </c>
      <c r="C12" s="51" t="s">
        <v>78</v>
      </c>
      <c r="D12" s="51" t="s">
        <v>107</v>
      </c>
      <c r="E12" s="51" t="s">
        <v>70</v>
      </c>
      <c r="F12" s="52" t="s">
        <v>108</v>
      </c>
      <c r="G12" s="70" t="s">
        <v>296</v>
      </c>
      <c r="H12" s="71" t="s">
        <v>297</v>
      </c>
      <c r="I12" s="71" t="s">
        <v>123</v>
      </c>
      <c r="J12" s="71" t="s">
        <v>27</v>
      </c>
      <c r="K12" s="71" t="s">
        <v>298</v>
      </c>
      <c r="L12" s="68">
        <v>244</v>
      </c>
      <c r="M12" s="150">
        <v>0</v>
      </c>
      <c r="N12" s="150">
        <v>0</v>
      </c>
      <c r="O12" s="150">
        <v>0</v>
      </c>
      <c r="P12" s="150">
        <v>0</v>
      </c>
      <c r="Q12" s="150">
        <v>0</v>
      </c>
      <c r="R12" s="21"/>
    </row>
    <row r="13" spans="1:18" ht="47.25" x14ac:dyDescent="0.25">
      <c r="A13" s="51" t="s">
        <v>27</v>
      </c>
      <c r="B13" s="51" t="s">
        <v>70</v>
      </c>
      <c r="C13" s="51" t="s">
        <v>71</v>
      </c>
      <c r="D13" s="51"/>
      <c r="E13" s="51"/>
      <c r="F13" s="52" t="s">
        <v>72</v>
      </c>
      <c r="G13" s="129" t="s">
        <v>296</v>
      </c>
      <c r="H13" s="71" t="s">
        <v>297</v>
      </c>
      <c r="I13" s="71" t="s">
        <v>123</v>
      </c>
      <c r="J13" s="71" t="s">
        <v>27</v>
      </c>
      <c r="K13" s="71" t="s">
        <v>299</v>
      </c>
      <c r="L13" s="68" t="s">
        <v>300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1"/>
    </row>
    <row r="14" spans="1:18" ht="31.5" x14ac:dyDescent="0.25">
      <c r="A14" s="151" t="s">
        <v>27</v>
      </c>
      <c r="B14" s="151" t="s">
        <v>71</v>
      </c>
      <c r="C14" s="151" t="s">
        <v>78</v>
      </c>
      <c r="D14" s="151" t="s">
        <v>170</v>
      </c>
      <c r="E14" s="151"/>
      <c r="F14" s="152" t="s">
        <v>322</v>
      </c>
      <c r="G14" s="68" t="s">
        <v>296</v>
      </c>
      <c r="H14" s="71" t="s">
        <v>306</v>
      </c>
      <c r="I14" s="71" t="s">
        <v>123</v>
      </c>
      <c r="J14" s="71" t="s">
        <v>27</v>
      </c>
      <c r="K14" s="71" t="s">
        <v>323</v>
      </c>
      <c r="L14" s="68">
        <v>244</v>
      </c>
      <c r="M14" s="22">
        <v>11.6</v>
      </c>
      <c r="N14" s="22">
        <v>0</v>
      </c>
      <c r="O14" s="23">
        <v>20.2</v>
      </c>
      <c r="P14" s="77">
        <v>15.2</v>
      </c>
      <c r="Q14" s="78">
        <v>15.2</v>
      </c>
      <c r="R14" s="22">
        <v>15.2</v>
      </c>
    </row>
    <row r="15" spans="1:18" ht="15.75" x14ac:dyDescent="0.25">
      <c r="A15" s="238" t="s">
        <v>27</v>
      </c>
      <c r="B15" s="238" t="s">
        <v>70</v>
      </c>
      <c r="C15" s="238" t="s">
        <v>123</v>
      </c>
      <c r="D15" s="238"/>
      <c r="E15" s="238"/>
      <c r="F15" s="240" t="s">
        <v>329</v>
      </c>
      <c r="G15" s="217" t="s">
        <v>314</v>
      </c>
      <c r="H15" s="71" t="s">
        <v>306</v>
      </c>
      <c r="I15" s="71" t="s">
        <v>27</v>
      </c>
      <c r="J15" s="71" t="s">
        <v>71</v>
      </c>
      <c r="K15" s="71" t="s">
        <v>326</v>
      </c>
      <c r="L15" s="68">
        <v>244</v>
      </c>
      <c r="M15" s="22"/>
      <c r="N15" s="22">
        <v>32</v>
      </c>
      <c r="O15" s="23"/>
      <c r="P15" s="77"/>
      <c r="Q15" s="78"/>
      <c r="R15" s="22"/>
    </row>
    <row r="16" spans="1:18" ht="32.25" customHeight="1" x14ac:dyDescent="0.25">
      <c r="A16" s="239"/>
      <c r="B16" s="239"/>
      <c r="C16" s="239"/>
      <c r="D16" s="239"/>
      <c r="E16" s="239"/>
      <c r="F16" s="242"/>
      <c r="G16" s="218"/>
      <c r="H16" s="71" t="s">
        <v>306</v>
      </c>
      <c r="I16" s="71" t="s">
        <v>27</v>
      </c>
      <c r="J16" s="71" t="s">
        <v>71</v>
      </c>
      <c r="K16" s="71" t="s">
        <v>328</v>
      </c>
      <c r="L16" s="68">
        <v>244</v>
      </c>
      <c r="M16" s="22"/>
      <c r="N16" s="22">
        <v>38</v>
      </c>
      <c r="O16" s="23"/>
      <c r="P16" s="77"/>
      <c r="Q16" s="78"/>
      <c r="R16" s="22"/>
    </row>
    <row r="17" spans="1:18" ht="31.5" x14ac:dyDescent="0.25">
      <c r="A17" s="151" t="s">
        <v>27</v>
      </c>
      <c r="B17" s="151" t="s">
        <v>128</v>
      </c>
      <c r="C17" s="151" t="s">
        <v>27</v>
      </c>
      <c r="D17" s="151" t="s">
        <v>28</v>
      </c>
      <c r="E17" s="153"/>
      <c r="F17" s="152" t="s">
        <v>132</v>
      </c>
      <c r="G17" s="129" t="s">
        <v>296</v>
      </c>
      <c r="H17" s="71"/>
      <c r="I17" s="71"/>
      <c r="J17" s="71"/>
      <c r="K17" s="71"/>
      <c r="L17" s="68"/>
      <c r="M17" s="22">
        <f>SUM(M18:M19)</f>
        <v>0</v>
      </c>
      <c r="N17" s="74"/>
      <c r="O17" s="74"/>
      <c r="P17" s="74"/>
      <c r="Q17" s="74"/>
      <c r="R17" s="21"/>
    </row>
    <row r="18" spans="1:18" ht="15.75" x14ac:dyDescent="0.25">
      <c r="A18" s="238" t="s">
        <v>27</v>
      </c>
      <c r="B18" s="238" t="s">
        <v>128</v>
      </c>
      <c r="C18" s="238" t="s">
        <v>27</v>
      </c>
      <c r="D18" s="238" t="s">
        <v>28</v>
      </c>
      <c r="E18" s="238" t="s">
        <v>88</v>
      </c>
      <c r="F18" s="240" t="s">
        <v>301</v>
      </c>
      <c r="G18" s="217" t="s">
        <v>296</v>
      </c>
      <c r="H18" s="68">
        <v>456</v>
      </c>
      <c r="I18" s="68">
        <v>11</v>
      </c>
      <c r="J18" s="68">
        <v>1</v>
      </c>
      <c r="K18" s="71" t="s">
        <v>302</v>
      </c>
      <c r="L18" s="68">
        <v>244</v>
      </c>
      <c r="M18" s="22"/>
      <c r="N18" s="74"/>
      <c r="O18" s="74"/>
      <c r="P18" s="74"/>
      <c r="Q18" s="74"/>
      <c r="R18" s="21"/>
    </row>
    <row r="19" spans="1:18" ht="15.75" x14ac:dyDescent="0.25">
      <c r="A19" s="239"/>
      <c r="B19" s="239"/>
      <c r="C19" s="239"/>
      <c r="D19" s="239"/>
      <c r="E19" s="239"/>
      <c r="F19" s="242"/>
      <c r="G19" s="218"/>
      <c r="H19" s="68">
        <v>456</v>
      </c>
      <c r="I19" s="68">
        <v>11</v>
      </c>
      <c r="J19" s="68">
        <v>1</v>
      </c>
      <c r="K19" s="71" t="s">
        <v>303</v>
      </c>
      <c r="L19" s="68">
        <v>244</v>
      </c>
      <c r="M19" s="22"/>
      <c r="N19" s="74"/>
      <c r="O19" s="74"/>
      <c r="P19" s="74"/>
      <c r="Q19" s="74"/>
      <c r="R19" s="21"/>
    </row>
    <row r="20" spans="1:18" ht="31.5" x14ac:dyDescent="0.25">
      <c r="A20" s="151" t="s">
        <v>27</v>
      </c>
      <c r="B20" s="151" t="s">
        <v>128</v>
      </c>
      <c r="C20" s="151" t="s">
        <v>27</v>
      </c>
      <c r="D20" s="151" t="s">
        <v>32</v>
      </c>
      <c r="E20" s="153"/>
      <c r="F20" s="154" t="s">
        <v>304</v>
      </c>
      <c r="G20" s="129" t="s">
        <v>296</v>
      </c>
      <c r="H20" s="68"/>
      <c r="I20" s="68"/>
      <c r="J20" s="68"/>
      <c r="K20" s="71"/>
      <c r="L20" s="68"/>
      <c r="M20" s="22">
        <f>M22+M23</f>
        <v>111444.53</v>
      </c>
      <c r="N20" s="74"/>
      <c r="O20" s="74"/>
      <c r="P20" s="74"/>
      <c r="Q20" s="74"/>
      <c r="R20" s="21"/>
    </row>
    <row r="21" spans="1:18" ht="15.75" x14ac:dyDescent="0.25">
      <c r="A21" s="238" t="s">
        <v>27</v>
      </c>
      <c r="B21" s="238" t="s">
        <v>128</v>
      </c>
      <c r="C21" s="238" t="s">
        <v>27</v>
      </c>
      <c r="D21" s="238" t="s">
        <v>32</v>
      </c>
      <c r="E21" s="238" t="s">
        <v>147</v>
      </c>
      <c r="F21" s="240" t="s">
        <v>305</v>
      </c>
      <c r="G21" s="217" t="s">
        <v>296</v>
      </c>
      <c r="H21" s="68">
        <v>456</v>
      </c>
      <c r="I21" s="71" t="s">
        <v>27</v>
      </c>
      <c r="J21" s="71" t="s">
        <v>77</v>
      </c>
      <c r="K21" s="71" t="s">
        <v>302</v>
      </c>
      <c r="L21" s="68">
        <v>244</v>
      </c>
      <c r="M21" s="22">
        <v>212</v>
      </c>
      <c r="N21" s="74"/>
      <c r="O21" s="74"/>
      <c r="P21" s="74"/>
      <c r="Q21" s="74"/>
      <c r="R21" s="21"/>
    </row>
    <row r="22" spans="1:18" ht="66.75" customHeight="1" x14ac:dyDescent="0.25">
      <c r="A22" s="239"/>
      <c r="B22" s="239"/>
      <c r="C22" s="239"/>
      <c r="D22" s="239"/>
      <c r="E22" s="239"/>
      <c r="F22" s="242"/>
      <c r="G22" s="218"/>
      <c r="H22" s="71" t="s">
        <v>306</v>
      </c>
      <c r="I22" s="71" t="s">
        <v>27</v>
      </c>
      <c r="J22" s="71" t="s">
        <v>77</v>
      </c>
      <c r="K22" s="71" t="s">
        <v>303</v>
      </c>
      <c r="L22" s="68">
        <v>414</v>
      </c>
      <c r="M22" s="22">
        <v>1083.5</v>
      </c>
      <c r="N22" s="74"/>
      <c r="O22" s="74"/>
      <c r="P22" s="74"/>
      <c r="Q22" s="74"/>
      <c r="R22" s="21"/>
    </row>
    <row r="23" spans="1:18" ht="150" x14ac:dyDescent="0.25">
      <c r="A23" s="238" t="s">
        <v>27</v>
      </c>
      <c r="B23" s="238" t="s">
        <v>128</v>
      </c>
      <c r="C23" s="238" t="s">
        <v>27</v>
      </c>
      <c r="D23" s="238" t="s">
        <v>32</v>
      </c>
      <c r="E23" s="238" t="s">
        <v>149</v>
      </c>
      <c r="F23" s="154" t="s">
        <v>307</v>
      </c>
      <c r="G23" s="217" t="s">
        <v>296</v>
      </c>
      <c r="H23" s="71"/>
      <c r="I23" s="71"/>
      <c r="J23" s="71"/>
      <c r="K23" s="71"/>
      <c r="L23" s="68"/>
      <c r="M23" s="22">
        <f>M24+M25+M27+M28</f>
        <v>110361.03</v>
      </c>
      <c r="N23" s="155"/>
      <c r="O23" s="74"/>
      <c r="P23" s="74"/>
      <c r="Q23" s="74"/>
      <c r="R23" s="21"/>
    </row>
    <row r="24" spans="1:18" ht="15.75" customHeight="1" x14ac:dyDescent="0.25">
      <c r="A24" s="243"/>
      <c r="B24" s="243"/>
      <c r="C24" s="243"/>
      <c r="D24" s="243"/>
      <c r="E24" s="243"/>
      <c r="F24" s="240" t="s">
        <v>308</v>
      </c>
      <c r="G24" s="244"/>
      <c r="H24" s="71" t="s">
        <v>306</v>
      </c>
      <c r="I24" s="71" t="s">
        <v>27</v>
      </c>
      <c r="J24" s="71" t="s">
        <v>77</v>
      </c>
      <c r="K24" s="71" t="s">
        <v>302</v>
      </c>
      <c r="L24" s="68">
        <v>414</v>
      </c>
      <c r="M24" s="22">
        <v>0.2</v>
      </c>
      <c r="N24" s="74"/>
      <c r="O24" s="74"/>
      <c r="P24" s="74"/>
      <c r="Q24" s="74"/>
      <c r="R24" s="21"/>
    </row>
    <row r="25" spans="1:18" ht="15.75" x14ac:dyDescent="0.25">
      <c r="A25" s="243"/>
      <c r="B25" s="243"/>
      <c r="C25" s="243"/>
      <c r="D25" s="243"/>
      <c r="E25" s="243"/>
      <c r="F25" s="241"/>
      <c r="G25" s="244"/>
      <c r="H25" s="71" t="s">
        <v>306</v>
      </c>
      <c r="I25" s="71" t="s">
        <v>27</v>
      </c>
      <c r="J25" s="71" t="s">
        <v>77</v>
      </c>
      <c r="K25" s="71" t="s">
        <v>303</v>
      </c>
      <c r="L25" s="68">
        <v>414</v>
      </c>
      <c r="M25" s="22">
        <v>107157.8</v>
      </c>
      <c r="N25" s="74"/>
      <c r="O25" s="74"/>
      <c r="P25" s="74"/>
      <c r="Q25" s="74"/>
      <c r="R25" s="21"/>
    </row>
    <row r="26" spans="1:18" ht="15.75" x14ac:dyDescent="0.25">
      <c r="A26" s="243"/>
      <c r="B26" s="243"/>
      <c r="C26" s="243"/>
      <c r="D26" s="243"/>
      <c r="E26" s="243"/>
      <c r="F26" s="242"/>
      <c r="G26" s="244"/>
      <c r="H26" s="71" t="s">
        <v>297</v>
      </c>
      <c r="I26" s="71" t="s">
        <v>27</v>
      </c>
      <c r="J26" s="71" t="s">
        <v>71</v>
      </c>
      <c r="K26" s="71" t="s">
        <v>327</v>
      </c>
      <c r="L26" s="68">
        <v>414</v>
      </c>
      <c r="M26" s="22">
        <v>0</v>
      </c>
      <c r="N26" s="76">
        <v>17.920999999999999</v>
      </c>
      <c r="O26" s="74"/>
      <c r="P26" s="74"/>
      <c r="Q26" s="74"/>
      <c r="R26" s="21"/>
    </row>
    <row r="27" spans="1:18" ht="15.75" x14ac:dyDescent="0.25">
      <c r="A27" s="243"/>
      <c r="B27" s="243"/>
      <c r="C27" s="243"/>
      <c r="D27" s="243"/>
      <c r="E27" s="243"/>
      <c r="F27" s="240" t="s">
        <v>368</v>
      </c>
      <c r="G27" s="244"/>
      <c r="H27" s="68">
        <v>456</v>
      </c>
      <c r="I27" s="71" t="s">
        <v>168</v>
      </c>
      <c r="J27" s="71" t="s">
        <v>71</v>
      </c>
      <c r="K27" s="71" t="s">
        <v>302</v>
      </c>
      <c r="L27" s="68">
        <v>244</v>
      </c>
      <c r="M27" s="22">
        <v>71.25</v>
      </c>
      <c r="N27" s="74"/>
      <c r="O27" s="74"/>
      <c r="P27" s="74"/>
      <c r="Q27" s="74"/>
      <c r="R27" s="21"/>
    </row>
    <row r="28" spans="1:18" ht="15.75" x14ac:dyDescent="0.25">
      <c r="A28" s="243"/>
      <c r="B28" s="243"/>
      <c r="C28" s="243"/>
      <c r="D28" s="243"/>
      <c r="E28" s="243"/>
      <c r="F28" s="242"/>
      <c r="G28" s="244"/>
      <c r="H28" s="71" t="s">
        <v>306</v>
      </c>
      <c r="I28" s="71" t="s">
        <v>168</v>
      </c>
      <c r="J28" s="71" t="s">
        <v>71</v>
      </c>
      <c r="K28" s="71" t="s">
        <v>303</v>
      </c>
      <c r="L28" s="68">
        <v>244</v>
      </c>
      <c r="M28" s="22">
        <v>3131.78</v>
      </c>
      <c r="N28" s="74"/>
      <c r="O28" s="74"/>
      <c r="P28" s="74"/>
      <c r="Q28" s="74"/>
      <c r="R28" s="21"/>
    </row>
    <row r="29" spans="1:18" ht="30" x14ac:dyDescent="0.25">
      <c r="A29" s="243"/>
      <c r="B29" s="243"/>
      <c r="C29" s="243"/>
      <c r="D29" s="243"/>
      <c r="E29" s="243"/>
      <c r="F29" s="156" t="s">
        <v>369</v>
      </c>
      <c r="G29" s="218"/>
      <c r="H29" s="71" t="s">
        <v>377</v>
      </c>
      <c r="I29" s="71" t="s">
        <v>27</v>
      </c>
      <c r="J29" s="71" t="s">
        <v>78</v>
      </c>
      <c r="K29" s="71" t="s">
        <v>316</v>
      </c>
      <c r="L29" s="68">
        <v>244</v>
      </c>
      <c r="M29" s="22"/>
      <c r="N29" s="76"/>
      <c r="O29" s="76">
        <v>488.9</v>
      </c>
      <c r="P29" s="76">
        <v>134.19999999999999</v>
      </c>
      <c r="Q29" s="76">
        <v>168.5</v>
      </c>
      <c r="R29" s="76">
        <v>0</v>
      </c>
    </row>
    <row r="30" spans="1:18" ht="31.5" x14ac:dyDescent="0.25">
      <c r="A30" s="243"/>
      <c r="B30" s="243"/>
      <c r="C30" s="243"/>
      <c r="D30" s="243"/>
      <c r="E30" s="243"/>
      <c r="F30" s="52" t="s">
        <v>330</v>
      </c>
      <c r="G30" s="129" t="s">
        <v>314</v>
      </c>
      <c r="H30" s="71" t="s">
        <v>297</v>
      </c>
      <c r="I30" s="71" t="s">
        <v>168</v>
      </c>
      <c r="J30" s="71" t="s">
        <v>71</v>
      </c>
      <c r="K30" s="71" t="s">
        <v>316</v>
      </c>
      <c r="L30" s="68">
        <v>414</v>
      </c>
      <c r="M30" s="22"/>
      <c r="N30" s="22"/>
      <c r="O30" s="22">
        <v>11.643000000000001</v>
      </c>
      <c r="P30" s="22"/>
      <c r="Q30" s="22"/>
      <c r="R30" s="21"/>
    </row>
    <row r="31" spans="1:18" ht="31.5" x14ac:dyDescent="0.25">
      <c r="A31" s="243"/>
      <c r="B31" s="243"/>
      <c r="C31" s="243"/>
      <c r="D31" s="243"/>
      <c r="E31" s="243"/>
      <c r="F31" s="52" t="s">
        <v>331</v>
      </c>
      <c r="G31" s="129" t="s">
        <v>314</v>
      </c>
      <c r="H31" s="71" t="s">
        <v>297</v>
      </c>
      <c r="I31" s="71" t="s">
        <v>168</v>
      </c>
      <c r="J31" s="71" t="s">
        <v>71</v>
      </c>
      <c r="K31" s="71" t="s">
        <v>316</v>
      </c>
      <c r="L31" s="68">
        <v>243</v>
      </c>
      <c r="M31" s="22"/>
      <c r="N31" s="22"/>
      <c r="O31" s="22"/>
      <c r="P31" s="22">
        <v>0.8</v>
      </c>
      <c r="Q31" s="22"/>
      <c r="R31" s="21"/>
    </row>
    <row r="32" spans="1:18" ht="15.75" x14ac:dyDescent="0.25">
      <c r="A32" s="243"/>
      <c r="B32" s="243"/>
      <c r="C32" s="243"/>
      <c r="D32" s="243"/>
      <c r="E32" s="243"/>
      <c r="F32" s="52" t="s">
        <v>332</v>
      </c>
      <c r="G32" s="129" t="s">
        <v>73</v>
      </c>
      <c r="H32" s="71" t="s">
        <v>297</v>
      </c>
      <c r="I32" s="71" t="s">
        <v>71</v>
      </c>
      <c r="J32" s="71" t="s">
        <v>318</v>
      </c>
      <c r="K32" s="71" t="s">
        <v>316</v>
      </c>
      <c r="L32" s="68">
        <v>414</v>
      </c>
      <c r="M32" s="22"/>
      <c r="N32" s="22"/>
      <c r="O32" s="22"/>
      <c r="P32" s="22">
        <v>9</v>
      </c>
      <c r="Q32" s="22"/>
      <c r="R32" s="21"/>
    </row>
    <row r="33" spans="1:18" ht="15.75" x14ac:dyDescent="0.25">
      <c r="A33" s="243"/>
      <c r="B33" s="243"/>
      <c r="C33" s="243"/>
      <c r="D33" s="243"/>
      <c r="E33" s="243"/>
      <c r="F33" s="126" t="s">
        <v>333</v>
      </c>
      <c r="G33" s="127" t="s">
        <v>314</v>
      </c>
      <c r="H33" s="128"/>
      <c r="I33" s="128" t="s">
        <v>27</v>
      </c>
      <c r="J33" s="128" t="s">
        <v>77</v>
      </c>
      <c r="K33" s="128" t="s">
        <v>316</v>
      </c>
      <c r="L33" s="24">
        <v>243</v>
      </c>
      <c r="M33" s="24"/>
      <c r="N33" s="24"/>
      <c r="O33" s="24">
        <v>0.5</v>
      </c>
      <c r="P33" s="24">
        <v>0</v>
      </c>
      <c r="Q33" s="24">
        <v>0</v>
      </c>
      <c r="R33" s="21"/>
    </row>
    <row r="34" spans="1:18" ht="15.75" x14ac:dyDescent="0.25">
      <c r="A34" s="243"/>
      <c r="B34" s="243"/>
      <c r="C34" s="243"/>
      <c r="D34" s="243"/>
      <c r="E34" s="243"/>
      <c r="F34" s="126" t="s">
        <v>333</v>
      </c>
      <c r="G34" s="127" t="s">
        <v>314</v>
      </c>
      <c r="H34" s="128" t="s">
        <v>297</v>
      </c>
      <c r="I34" s="128" t="s">
        <v>27</v>
      </c>
      <c r="J34" s="128" t="s">
        <v>77</v>
      </c>
      <c r="K34" s="128" t="s">
        <v>316</v>
      </c>
      <c r="L34" s="24">
        <v>414</v>
      </c>
      <c r="M34" s="24"/>
      <c r="N34" s="24"/>
      <c r="O34" s="24">
        <v>0.1</v>
      </c>
      <c r="P34" s="24"/>
      <c r="Q34" s="24"/>
      <c r="R34" s="21"/>
    </row>
    <row r="35" spans="1:18" ht="15.75" x14ac:dyDescent="0.25">
      <c r="A35" s="243"/>
      <c r="B35" s="243"/>
      <c r="C35" s="243"/>
      <c r="D35" s="243"/>
      <c r="E35" s="243"/>
      <c r="F35" s="130" t="s">
        <v>367</v>
      </c>
      <c r="G35" s="131" t="s">
        <v>314</v>
      </c>
      <c r="H35" s="132" t="s">
        <v>297</v>
      </c>
      <c r="I35" s="132" t="s">
        <v>165</v>
      </c>
      <c r="J35" s="132" t="s">
        <v>78</v>
      </c>
      <c r="K35" s="132" t="s">
        <v>316</v>
      </c>
      <c r="L35" s="133">
        <v>243</v>
      </c>
      <c r="M35" s="133"/>
      <c r="N35" s="133"/>
      <c r="O35" s="133"/>
      <c r="P35" s="133">
        <v>1.8</v>
      </c>
      <c r="Q35" s="133">
        <v>0</v>
      </c>
      <c r="R35" s="21"/>
    </row>
    <row r="36" spans="1:18" ht="15.75" x14ac:dyDescent="0.25">
      <c r="A36" s="243"/>
      <c r="B36" s="243"/>
      <c r="C36" s="243"/>
      <c r="D36" s="243"/>
      <c r="E36" s="243"/>
      <c r="F36" s="126" t="s">
        <v>351</v>
      </c>
      <c r="G36" s="129" t="s">
        <v>314</v>
      </c>
      <c r="H36" s="71" t="s">
        <v>297</v>
      </c>
      <c r="I36" s="71" t="s">
        <v>173</v>
      </c>
      <c r="J36" s="71" t="s">
        <v>71</v>
      </c>
      <c r="K36" s="71" t="s">
        <v>316</v>
      </c>
      <c r="L36" s="68">
        <v>243</v>
      </c>
      <c r="M36" s="22"/>
      <c r="N36" s="22"/>
      <c r="O36" s="22">
        <v>2.7</v>
      </c>
      <c r="P36" s="22"/>
      <c r="Q36" s="22"/>
      <c r="R36" s="21"/>
    </row>
    <row r="37" spans="1:18" ht="31.5" x14ac:dyDescent="0.25">
      <c r="A37" s="239"/>
      <c r="B37" s="239"/>
      <c r="C37" s="239"/>
      <c r="D37" s="239"/>
      <c r="E37" s="239"/>
      <c r="F37" s="126" t="s">
        <v>350</v>
      </c>
      <c r="G37" s="129" t="s">
        <v>314</v>
      </c>
      <c r="H37" s="71" t="s">
        <v>297</v>
      </c>
      <c r="I37" s="71" t="s">
        <v>173</v>
      </c>
      <c r="J37" s="71" t="s">
        <v>71</v>
      </c>
      <c r="K37" s="71" t="s">
        <v>316</v>
      </c>
      <c r="L37" s="68">
        <v>414</v>
      </c>
      <c r="M37" s="22"/>
      <c r="N37" s="22"/>
      <c r="O37" s="22">
        <v>3.9</v>
      </c>
      <c r="P37" s="22">
        <v>0</v>
      </c>
      <c r="Q37" s="22">
        <v>0</v>
      </c>
      <c r="R37" s="21"/>
    </row>
    <row r="38" spans="1:18" ht="32.25" customHeight="1" x14ac:dyDescent="0.25">
      <c r="A38" s="247" t="s">
        <v>27</v>
      </c>
      <c r="B38" s="249" t="s">
        <v>128</v>
      </c>
      <c r="C38" s="249" t="s">
        <v>27</v>
      </c>
      <c r="D38" s="249" t="s">
        <v>36</v>
      </c>
      <c r="E38" s="250"/>
      <c r="F38" s="245" t="s">
        <v>324</v>
      </c>
      <c r="G38" s="220" t="s">
        <v>314</v>
      </c>
      <c r="H38" s="71" t="s">
        <v>306</v>
      </c>
      <c r="I38" s="71" t="s">
        <v>123</v>
      </c>
      <c r="J38" s="71" t="s">
        <v>27</v>
      </c>
      <c r="K38" s="71" t="s">
        <v>325</v>
      </c>
      <c r="L38" s="68"/>
      <c r="M38" s="22">
        <v>39</v>
      </c>
      <c r="N38" s="76"/>
      <c r="O38" s="74"/>
      <c r="P38" s="74"/>
      <c r="Q38" s="74"/>
      <c r="R38" s="21"/>
    </row>
    <row r="39" spans="1:18" ht="32.25" customHeight="1" x14ac:dyDescent="0.25">
      <c r="A39" s="248"/>
      <c r="B39" s="249"/>
      <c r="C39" s="249"/>
      <c r="D39" s="249"/>
      <c r="E39" s="250"/>
      <c r="F39" s="245"/>
      <c r="G39" s="220"/>
      <c r="H39" s="71" t="s">
        <v>306</v>
      </c>
      <c r="I39" s="71" t="s">
        <v>27</v>
      </c>
      <c r="J39" s="71" t="s">
        <v>71</v>
      </c>
      <c r="K39" s="71" t="s">
        <v>315</v>
      </c>
      <c r="L39" s="68">
        <v>414</v>
      </c>
      <c r="M39" s="22"/>
      <c r="N39" s="76">
        <v>17940.099999999999</v>
      </c>
      <c r="O39" s="76">
        <v>26477.119999999999</v>
      </c>
      <c r="P39" s="74"/>
      <c r="Q39" s="74"/>
      <c r="R39" s="21"/>
    </row>
    <row r="40" spans="1:18" ht="47.25" x14ac:dyDescent="0.25">
      <c r="A40" s="157" t="s">
        <v>27</v>
      </c>
      <c r="B40" s="51" t="s">
        <v>128</v>
      </c>
      <c r="C40" s="51" t="s">
        <v>27</v>
      </c>
      <c r="D40" s="51" t="s">
        <v>70</v>
      </c>
      <c r="E40" s="51"/>
      <c r="F40" s="52" t="s">
        <v>319</v>
      </c>
      <c r="G40" s="129" t="s">
        <v>320</v>
      </c>
      <c r="H40" s="71" t="s">
        <v>297</v>
      </c>
      <c r="I40" s="71" t="s">
        <v>27</v>
      </c>
      <c r="J40" s="71" t="s">
        <v>77</v>
      </c>
      <c r="K40" s="71" t="s">
        <v>321</v>
      </c>
      <c r="L40" s="68">
        <v>244</v>
      </c>
      <c r="M40" s="22"/>
      <c r="N40" s="22">
        <v>559.6</v>
      </c>
      <c r="O40" s="22">
        <v>140</v>
      </c>
      <c r="P40" s="22">
        <v>0</v>
      </c>
      <c r="Q40" s="22">
        <v>0</v>
      </c>
      <c r="R40" s="22">
        <v>0</v>
      </c>
    </row>
    <row r="41" spans="1:18" ht="15.75" x14ac:dyDescent="0.25">
      <c r="A41" s="251" t="s">
        <v>27</v>
      </c>
      <c r="B41" s="252" t="s">
        <v>41</v>
      </c>
      <c r="C41" s="252"/>
      <c r="D41" s="252"/>
      <c r="E41" s="246"/>
      <c r="F41" s="246" t="s">
        <v>312</v>
      </c>
      <c r="G41" s="158" t="s">
        <v>295</v>
      </c>
      <c r="H41" s="159">
        <v>456</v>
      </c>
      <c r="I41" s="71"/>
      <c r="J41" s="71"/>
      <c r="K41" s="159"/>
      <c r="L41" s="160"/>
      <c r="M41" s="161">
        <f t="shared" ref="M41:N41" si="2">M42</f>
        <v>1</v>
      </c>
      <c r="N41" s="161">
        <f t="shared" si="2"/>
        <v>0</v>
      </c>
      <c r="O41" s="161">
        <f>O43</f>
        <v>1</v>
      </c>
      <c r="P41" s="161">
        <f t="shared" ref="P41:R41" si="3">P43</f>
        <v>1</v>
      </c>
      <c r="Q41" s="161">
        <f t="shared" si="3"/>
        <v>1</v>
      </c>
      <c r="R41" s="161">
        <f t="shared" si="3"/>
        <v>1</v>
      </c>
    </row>
    <row r="42" spans="1:18" ht="31.5" x14ac:dyDescent="0.25">
      <c r="A42" s="251"/>
      <c r="B42" s="252"/>
      <c r="C42" s="252"/>
      <c r="D42" s="252"/>
      <c r="E42" s="246"/>
      <c r="F42" s="246"/>
      <c r="G42" s="16" t="s">
        <v>313</v>
      </c>
      <c r="H42" s="159">
        <v>456</v>
      </c>
      <c r="I42" s="71"/>
      <c r="J42" s="71"/>
      <c r="K42" s="159"/>
      <c r="L42" s="160"/>
      <c r="M42" s="162">
        <v>1</v>
      </c>
      <c r="N42" s="25">
        <v>0</v>
      </c>
      <c r="O42" s="25">
        <v>0</v>
      </c>
      <c r="P42" s="25">
        <v>0</v>
      </c>
      <c r="Q42" s="162">
        <v>0</v>
      </c>
      <c r="R42" s="163">
        <v>0</v>
      </c>
    </row>
    <row r="43" spans="1:18" ht="47.25" x14ac:dyDescent="0.25">
      <c r="A43" s="55"/>
      <c r="B43" s="21">
        <v>5</v>
      </c>
      <c r="C43" s="21">
        <v>5</v>
      </c>
      <c r="D43" s="21">
        <v>2</v>
      </c>
      <c r="E43" s="21"/>
      <c r="F43" s="60" t="s">
        <v>221</v>
      </c>
      <c r="G43" s="16" t="s">
        <v>258</v>
      </c>
      <c r="H43" s="21">
        <v>461</v>
      </c>
      <c r="I43" s="71" t="s">
        <v>71</v>
      </c>
      <c r="J43" s="71">
        <v>13</v>
      </c>
      <c r="K43" s="164" t="s">
        <v>366</v>
      </c>
      <c r="L43" s="21"/>
      <c r="M43" s="21"/>
      <c r="N43" s="21"/>
      <c r="O43" s="165">
        <v>1</v>
      </c>
      <c r="P43" s="165">
        <v>1</v>
      </c>
      <c r="Q43" s="165">
        <v>1</v>
      </c>
      <c r="R43" s="165">
        <v>1</v>
      </c>
    </row>
  </sheetData>
  <mergeCells count="61">
    <mergeCell ref="M1:Q1"/>
    <mergeCell ref="D4:L4"/>
    <mergeCell ref="A6:E6"/>
    <mergeCell ref="F6:F7"/>
    <mergeCell ref="G6:G7"/>
    <mergeCell ref="H6:R6"/>
    <mergeCell ref="M2:R2"/>
    <mergeCell ref="F10:F11"/>
    <mergeCell ref="A8:A9"/>
    <mergeCell ref="B8:B9"/>
    <mergeCell ref="C8:C9"/>
    <mergeCell ref="D8:D9"/>
    <mergeCell ref="E8:E9"/>
    <mergeCell ref="F8:F9"/>
    <mergeCell ref="A10:A11"/>
    <mergeCell ref="B10:B11"/>
    <mergeCell ref="C10:C11"/>
    <mergeCell ref="D10:D11"/>
    <mergeCell ref="E10:E11"/>
    <mergeCell ref="F21:F22"/>
    <mergeCell ref="G21:G22"/>
    <mergeCell ref="A18:A19"/>
    <mergeCell ref="B18:B19"/>
    <mergeCell ref="C18:C19"/>
    <mergeCell ref="D18:D19"/>
    <mergeCell ref="E18:E19"/>
    <mergeCell ref="F18:F19"/>
    <mergeCell ref="A21:A22"/>
    <mergeCell ref="B21:B22"/>
    <mergeCell ref="C21:C22"/>
    <mergeCell ref="D21:D22"/>
    <mergeCell ref="E21:E22"/>
    <mergeCell ref="F38:F39"/>
    <mergeCell ref="G38:G39"/>
    <mergeCell ref="F41:F42"/>
    <mergeCell ref="A38:A39"/>
    <mergeCell ref="B38:B39"/>
    <mergeCell ref="C38:C39"/>
    <mergeCell ref="D38:D39"/>
    <mergeCell ref="E38:E39"/>
    <mergeCell ref="A41:A42"/>
    <mergeCell ref="B41:B42"/>
    <mergeCell ref="C41:C42"/>
    <mergeCell ref="D41:D42"/>
    <mergeCell ref="E41:E42"/>
    <mergeCell ref="A15:A16"/>
    <mergeCell ref="G15:G16"/>
    <mergeCell ref="F24:F26"/>
    <mergeCell ref="A23:A37"/>
    <mergeCell ref="B23:B37"/>
    <mergeCell ref="C23:C37"/>
    <mergeCell ref="D23:D37"/>
    <mergeCell ref="F15:F16"/>
    <mergeCell ref="E15:E16"/>
    <mergeCell ref="D15:D16"/>
    <mergeCell ref="C15:C16"/>
    <mergeCell ref="B15:B16"/>
    <mergeCell ref="E23:E37"/>
    <mergeCell ref="G23:G29"/>
    <mergeCell ref="F27:F28"/>
    <mergeCell ref="G18:G19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A2C95-2247-427B-A3B9-77794391DB3D}">
  <dimension ref="A1:K150"/>
  <sheetViews>
    <sheetView tabSelected="1" view="pageBreakPreview" zoomScale="82" zoomScaleNormal="77" zoomScaleSheetLayoutView="82" workbookViewId="0">
      <pane xSplit="7" ySplit="8" topLeftCell="H51" activePane="bottomRight" state="frozen"/>
      <selection pane="topRight" activeCell="H1" sqref="H1"/>
      <selection pane="bottomLeft" activeCell="A9" sqref="A9"/>
      <selection pane="bottomRight" activeCell="H7" sqref="H7"/>
    </sheetView>
  </sheetViews>
  <sheetFormatPr defaultRowHeight="15" x14ac:dyDescent="0.25"/>
  <cols>
    <col min="1" max="1" width="7.7109375" style="166" customWidth="1"/>
    <col min="2" max="2" width="7.42578125" style="166" customWidth="1"/>
    <col min="3" max="3" width="21" style="166" customWidth="1"/>
    <col min="4" max="4" width="34.42578125" style="166" customWidth="1"/>
    <col min="5" max="5" width="16.5703125" style="166" customWidth="1"/>
    <col min="6" max="6" width="18.28515625" style="166" customWidth="1"/>
    <col min="7" max="7" width="18.42578125" style="166" customWidth="1"/>
    <col min="8" max="8" width="16.140625" style="166" customWidth="1"/>
    <col min="9" max="9" width="17" style="166" customWidth="1"/>
    <col min="10" max="10" width="14.7109375" style="166" customWidth="1"/>
    <col min="11" max="11" width="11.28515625" style="55" customWidth="1"/>
  </cols>
  <sheetData>
    <row r="1" spans="1:11" ht="42" customHeight="1" x14ac:dyDescent="0.25">
      <c r="G1" s="65"/>
      <c r="H1" s="221" t="s">
        <v>373</v>
      </c>
      <c r="I1" s="221"/>
      <c r="J1" s="221"/>
      <c r="K1" s="221"/>
    </row>
    <row r="2" spans="1:11" ht="15.75" x14ac:dyDescent="0.25">
      <c r="A2" s="264" t="s">
        <v>334</v>
      </c>
      <c r="B2" s="264"/>
      <c r="C2" s="264"/>
      <c r="D2" s="264"/>
      <c r="E2" s="264"/>
      <c r="F2" s="264"/>
      <c r="G2" s="264"/>
      <c r="H2" s="264"/>
      <c r="I2" s="264"/>
      <c r="J2" s="264"/>
    </row>
    <row r="3" spans="1:1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8"/>
    </row>
    <row r="4" spans="1:11" ht="15.75" customHeight="1" x14ac:dyDescent="0.25">
      <c r="A4" s="268" t="s">
        <v>1</v>
      </c>
      <c r="B4" s="279"/>
      <c r="C4" s="268" t="s">
        <v>335</v>
      </c>
      <c r="D4" s="268" t="s">
        <v>336</v>
      </c>
      <c r="E4" s="268" t="s">
        <v>337</v>
      </c>
      <c r="F4" s="268"/>
      <c r="G4" s="268"/>
      <c r="H4" s="268"/>
      <c r="I4" s="268"/>
      <c r="J4" s="268"/>
      <c r="K4" s="268"/>
    </row>
    <row r="5" spans="1:11" x14ac:dyDescent="0.25">
      <c r="A5" s="268"/>
      <c r="B5" s="279"/>
      <c r="C5" s="279" t="s">
        <v>269</v>
      </c>
      <c r="D5" s="279"/>
      <c r="E5" s="268" t="s">
        <v>338</v>
      </c>
      <c r="F5" s="268" t="s">
        <v>5</v>
      </c>
      <c r="G5" s="281" t="s">
        <v>47</v>
      </c>
      <c r="H5" s="281" t="s">
        <v>48</v>
      </c>
      <c r="I5" s="281" t="s">
        <v>49</v>
      </c>
      <c r="J5" s="268" t="s">
        <v>50</v>
      </c>
      <c r="K5" s="268" t="s">
        <v>56</v>
      </c>
    </row>
    <row r="6" spans="1:11" ht="15.75" x14ac:dyDescent="0.25">
      <c r="A6" s="22" t="s">
        <v>6</v>
      </c>
      <c r="B6" s="22" t="s">
        <v>7</v>
      </c>
      <c r="C6" s="279"/>
      <c r="D6" s="279"/>
      <c r="E6" s="279"/>
      <c r="F6" s="279"/>
      <c r="G6" s="282"/>
      <c r="H6" s="282"/>
      <c r="I6" s="282"/>
      <c r="J6" s="279"/>
      <c r="K6" s="279"/>
    </row>
    <row r="7" spans="1:11" ht="15.75" x14ac:dyDescent="0.25">
      <c r="A7" s="274" t="s">
        <v>27</v>
      </c>
      <c r="B7" s="274"/>
      <c r="C7" s="280" t="s">
        <v>374</v>
      </c>
      <c r="D7" s="167" t="s">
        <v>295</v>
      </c>
      <c r="E7" s="80" t="s">
        <v>378</v>
      </c>
      <c r="F7" s="80">
        <f>F8</f>
        <v>111496.13</v>
      </c>
      <c r="G7" s="81">
        <v>18587.59</v>
      </c>
      <c r="H7" s="283">
        <v>27146.062999999998</v>
      </c>
      <c r="I7" s="80">
        <f>I17+I8</f>
        <v>162</v>
      </c>
      <c r="J7" s="80">
        <f t="shared" ref="J7:K7" si="0">J17+J8</f>
        <v>184.7</v>
      </c>
      <c r="K7" s="80">
        <f t="shared" si="0"/>
        <v>16.2</v>
      </c>
    </row>
    <row r="8" spans="1:11" ht="31.5" x14ac:dyDescent="0.25">
      <c r="A8" s="274"/>
      <c r="B8" s="274"/>
      <c r="C8" s="280"/>
      <c r="D8" s="58" t="s">
        <v>339</v>
      </c>
      <c r="E8" s="143">
        <v>157592.68299999999</v>
      </c>
      <c r="F8" s="80">
        <f t="shared" ref="F8:G8" si="1">F19+F30+F40+F50+F60</f>
        <v>111496.13</v>
      </c>
      <c r="G8" s="80">
        <f t="shared" si="1"/>
        <v>18587.672999999999</v>
      </c>
      <c r="H8" s="283">
        <v>27146.062999999998</v>
      </c>
      <c r="I8" s="81">
        <v>162</v>
      </c>
      <c r="J8" s="81">
        <v>184.7</v>
      </c>
      <c r="K8" s="81">
        <v>16.2</v>
      </c>
    </row>
    <row r="9" spans="1:11" ht="15.75" x14ac:dyDescent="0.25">
      <c r="A9" s="274"/>
      <c r="B9" s="274"/>
      <c r="C9" s="280"/>
      <c r="D9" s="58" t="s">
        <v>340</v>
      </c>
      <c r="E9" s="80"/>
      <c r="F9" s="59"/>
      <c r="G9" s="59"/>
      <c r="H9" s="59"/>
      <c r="I9" s="59"/>
      <c r="J9" s="59"/>
      <c r="K9" s="168"/>
    </row>
    <row r="10" spans="1:11" ht="47.25" x14ac:dyDescent="0.25">
      <c r="A10" s="274"/>
      <c r="B10" s="274"/>
      <c r="C10" s="280"/>
      <c r="D10" s="58" t="s">
        <v>341</v>
      </c>
      <c r="E10" s="81">
        <v>4656.643</v>
      </c>
      <c r="F10" s="284">
        <v>2909.2</v>
      </c>
      <c r="G10" s="169">
        <v>665.6</v>
      </c>
      <c r="H10" s="170">
        <v>718.94299999999998</v>
      </c>
      <c r="I10" s="170">
        <v>162</v>
      </c>
      <c r="J10" s="170">
        <v>184.7</v>
      </c>
      <c r="K10" s="170">
        <v>16.2</v>
      </c>
    </row>
    <row r="11" spans="1:11" ht="31.5" x14ac:dyDescent="0.25">
      <c r="A11" s="274"/>
      <c r="B11" s="274"/>
      <c r="C11" s="280"/>
      <c r="D11" s="58" t="s">
        <v>342</v>
      </c>
      <c r="E11" s="80">
        <f>SUM(F11:J11)</f>
        <v>22575.134999999998</v>
      </c>
      <c r="F11" s="59">
        <f t="shared" ref="F11:F14" si="2">F22+F33+F43</f>
        <v>21511</v>
      </c>
      <c r="G11" s="171">
        <v>429.24599999999998</v>
      </c>
      <c r="H11" s="171">
        <v>634.88900000000001</v>
      </c>
      <c r="I11" s="172"/>
      <c r="J11" s="172"/>
      <c r="K11" s="172"/>
    </row>
    <row r="12" spans="1:11" ht="31.5" x14ac:dyDescent="0.25">
      <c r="A12" s="274"/>
      <c r="B12" s="274"/>
      <c r="C12" s="280"/>
      <c r="D12" s="58" t="s">
        <v>343</v>
      </c>
      <c r="E12" s="80">
        <f>SUM(F12:J12)</f>
        <v>0</v>
      </c>
      <c r="F12" s="59">
        <f t="shared" si="2"/>
        <v>0</v>
      </c>
      <c r="G12" s="59"/>
      <c r="H12" s="59"/>
      <c r="I12" s="59"/>
      <c r="J12" s="59">
        <f>J23+J34+J44</f>
        <v>0</v>
      </c>
      <c r="K12" s="21"/>
    </row>
    <row r="13" spans="1:11" ht="63" x14ac:dyDescent="0.25">
      <c r="A13" s="274"/>
      <c r="B13" s="274"/>
      <c r="C13" s="280"/>
      <c r="D13" s="58" t="s">
        <v>344</v>
      </c>
      <c r="E13" s="80">
        <f>SUM(F13:J13)</f>
        <v>0</v>
      </c>
      <c r="F13" s="59">
        <f t="shared" si="2"/>
        <v>0</v>
      </c>
      <c r="G13" s="59"/>
      <c r="H13" s="59"/>
      <c r="I13" s="59"/>
      <c r="J13" s="59">
        <f>J24+J35+J45</f>
        <v>0</v>
      </c>
      <c r="K13" s="21"/>
    </row>
    <row r="14" spans="1:11" ht="31.5" x14ac:dyDescent="0.25">
      <c r="A14" s="274"/>
      <c r="B14" s="274"/>
      <c r="C14" s="280"/>
      <c r="D14" s="144" t="s">
        <v>345</v>
      </c>
      <c r="E14" s="80">
        <f>SUM(F14:J14)</f>
        <v>0</v>
      </c>
      <c r="F14" s="59">
        <f t="shared" si="2"/>
        <v>0</v>
      </c>
      <c r="G14" s="59"/>
      <c r="H14" s="59"/>
      <c r="I14" s="59"/>
      <c r="J14" s="59">
        <f>J25+J36+J46</f>
        <v>0</v>
      </c>
      <c r="K14" s="21"/>
    </row>
    <row r="15" spans="1:11" ht="47.25" x14ac:dyDescent="0.25">
      <c r="A15" s="274"/>
      <c r="B15" s="274"/>
      <c r="C15" s="280"/>
      <c r="D15" s="144" t="s">
        <v>346</v>
      </c>
      <c r="E15" s="80">
        <v>0</v>
      </c>
      <c r="F15" s="59">
        <v>0</v>
      </c>
      <c r="G15" s="59" t="s">
        <v>349</v>
      </c>
      <c r="H15" s="59" t="s">
        <v>349</v>
      </c>
      <c r="I15" s="59" t="s">
        <v>349</v>
      </c>
      <c r="J15" s="59">
        <v>0</v>
      </c>
      <c r="K15" s="21"/>
    </row>
    <row r="16" spans="1:11" ht="31.5" x14ac:dyDescent="0.25">
      <c r="A16" s="274"/>
      <c r="B16" s="274"/>
      <c r="C16" s="280"/>
      <c r="D16" s="144" t="s">
        <v>347</v>
      </c>
      <c r="E16" s="80">
        <f>SUM(F16:J16)</f>
        <v>121443.82999999999</v>
      </c>
      <c r="F16" s="59">
        <f>F27+F38+F48</f>
        <v>87036.93</v>
      </c>
      <c r="G16" s="171">
        <v>13878.973</v>
      </c>
      <c r="H16" s="171">
        <v>20527.927</v>
      </c>
      <c r="I16" s="59" t="s">
        <v>349</v>
      </c>
      <c r="J16" s="59" t="s">
        <v>349</v>
      </c>
      <c r="K16" s="21">
        <v>0</v>
      </c>
    </row>
    <row r="17" spans="1:11" ht="15.75" x14ac:dyDescent="0.25">
      <c r="A17" s="275"/>
      <c r="B17" s="275"/>
      <c r="C17" s="280"/>
      <c r="D17" s="144" t="s">
        <v>348</v>
      </c>
      <c r="E17" s="80">
        <f>SUM(F17:J17)</f>
        <v>8917.0750000000007</v>
      </c>
      <c r="F17" s="59">
        <f>F28+F39+F49</f>
        <v>39</v>
      </c>
      <c r="G17" s="81">
        <v>3613.7710000000002</v>
      </c>
      <c r="H17" s="81">
        <v>5264.3040000000001</v>
      </c>
      <c r="I17" s="80" t="s">
        <v>349</v>
      </c>
      <c r="J17" s="80" t="s">
        <v>349</v>
      </c>
      <c r="K17" s="21">
        <v>0</v>
      </c>
    </row>
    <row r="18" spans="1:11" ht="15.75" x14ac:dyDescent="0.25">
      <c r="A18" s="274" t="s">
        <v>27</v>
      </c>
      <c r="B18" s="274" t="s">
        <v>70</v>
      </c>
      <c r="C18" s="280" t="s">
        <v>294</v>
      </c>
      <c r="D18" s="167" t="s">
        <v>295</v>
      </c>
      <c r="E18" s="57">
        <f>SUM(F18:J18)</f>
        <v>111839.8</v>
      </c>
      <c r="F18" s="173">
        <v>111495.1</v>
      </c>
      <c r="G18" s="174" t="s">
        <v>365</v>
      </c>
      <c r="H18" s="174" t="s">
        <v>375</v>
      </c>
      <c r="I18" s="174">
        <f t="shared" ref="I18:K18" si="3">I19+I25+I26+I28</f>
        <v>161</v>
      </c>
      <c r="J18" s="174">
        <f t="shared" si="3"/>
        <v>183.7</v>
      </c>
      <c r="K18" s="174">
        <f t="shared" si="3"/>
        <v>15.2</v>
      </c>
    </row>
    <row r="19" spans="1:11" ht="31.5" x14ac:dyDescent="0.25">
      <c r="A19" s="274"/>
      <c r="B19" s="274"/>
      <c r="C19" s="280"/>
      <c r="D19" s="58" t="s">
        <v>339</v>
      </c>
      <c r="E19" s="170">
        <v>157587.76</v>
      </c>
      <c r="F19" s="171">
        <v>111495.13</v>
      </c>
      <c r="G19" s="175">
        <f>G21+G22+G27+G28</f>
        <v>18587.672999999999</v>
      </c>
      <c r="H19" s="172">
        <f>H21+H22+H27+H28</f>
        <v>27145.062999999998</v>
      </c>
      <c r="I19" s="172">
        <v>161</v>
      </c>
      <c r="J19" s="172">
        <v>183.7</v>
      </c>
      <c r="K19" s="172">
        <v>15.2</v>
      </c>
    </row>
    <row r="20" spans="1:11" ht="15.75" x14ac:dyDescent="0.25">
      <c r="A20" s="274"/>
      <c r="B20" s="274"/>
      <c r="C20" s="280"/>
      <c r="D20" s="58" t="s">
        <v>340</v>
      </c>
      <c r="E20" s="57"/>
      <c r="F20" s="176"/>
      <c r="G20" s="59"/>
      <c r="H20" s="59"/>
      <c r="I20" s="59"/>
      <c r="J20" s="176"/>
      <c r="K20" s="21"/>
    </row>
    <row r="21" spans="1:11" ht="47.25" x14ac:dyDescent="0.25">
      <c r="A21" s="274"/>
      <c r="B21" s="274"/>
      <c r="C21" s="280"/>
      <c r="D21" s="58" t="s">
        <v>341</v>
      </c>
      <c r="E21" s="170">
        <v>4651.643</v>
      </c>
      <c r="F21" s="172">
        <v>2908.2</v>
      </c>
      <c r="G21" s="172">
        <v>665.6</v>
      </c>
      <c r="H21" s="172">
        <v>717.94299999999998</v>
      </c>
      <c r="I21" s="172">
        <v>161</v>
      </c>
      <c r="J21" s="172">
        <v>183.7</v>
      </c>
      <c r="K21" s="172">
        <v>15.2</v>
      </c>
    </row>
    <row r="22" spans="1:11" ht="31.5" x14ac:dyDescent="0.25">
      <c r="A22" s="274"/>
      <c r="B22" s="274"/>
      <c r="C22" s="280"/>
      <c r="D22" s="58" t="s">
        <v>342</v>
      </c>
      <c r="E22" s="57">
        <f>SUM(F22:J22)</f>
        <v>22575.188999999998</v>
      </c>
      <c r="F22" s="172">
        <v>21511</v>
      </c>
      <c r="G22" s="171">
        <v>429.3</v>
      </c>
      <c r="H22" s="171">
        <v>634.88900000000001</v>
      </c>
      <c r="I22" s="59" t="s">
        <v>349</v>
      </c>
      <c r="J22" s="59" t="s">
        <v>349</v>
      </c>
      <c r="K22" s="59">
        <v>0</v>
      </c>
    </row>
    <row r="23" spans="1:11" ht="31.5" x14ac:dyDescent="0.25">
      <c r="A23" s="274"/>
      <c r="B23" s="274"/>
      <c r="C23" s="280"/>
      <c r="D23" s="58" t="s">
        <v>343</v>
      </c>
      <c r="E23" s="57">
        <f>SUM(F23:F23)</f>
        <v>0</v>
      </c>
      <c r="F23" s="59">
        <v>0</v>
      </c>
      <c r="G23" s="59" t="s">
        <v>349</v>
      </c>
      <c r="H23" s="59" t="s">
        <v>349</v>
      </c>
      <c r="I23" s="59" t="s">
        <v>349</v>
      </c>
      <c r="J23" s="59">
        <v>0</v>
      </c>
      <c r="K23" s="59">
        <v>0</v>
      </c>
    </row>
    <row r="24" spans="1:11" ht="63" x14ac:dyDescent="0.25">
      <c r="A24" s="274"/>
      <c r="B24" s="274"/>
      <c r="C24" s="280"/>
      <c r="D24" s="58" t="s">
        <v>344</v>
      </c>
      <c r="E24" s="57">
        <f>SUM(F24:F24)</f>
        <v>0</v>
      </c>
      <c r="F24" s="59">
        <v>0</v>
      </c>
      <c r="G24" s="59" t="s">
        <v>349</v>
      </c>
      <c r="H24" s="59" t="s">
        <v>349</v>
      </c>
      <c r="I24" s="59" t="s">
        <v>349</v>
      </c>
      <c r="J24" s="59">
        <v>0</v>
      </c>
      <c r="K24" s="59">
        <v>0</v>
      </c>
    </row>
    <row r="25" spans="1:11" ht="31.5" x14ac:dyDescent="0.25">
      <c r="A25" s="274"/>
      <c r="B25" s="274"/>
      <c r="C25" s="280"/>
      <c r="D25" s="144" t="s">
        <v>345</v>
      </c>
      <c r="E25" s="57">
        <f>SUM(F25:F25)</f>
        <v>0</v>
      </c>
      <c r="F25" s="59">
        <v>0</v>
      </c>
      <c r="G25" s="59" t="s">
        <v>349</v>
      </c>
      <c r="H25" s="59" t="s">
        <v>349</v>
      </c>
      <c r="I25" s="59" t="s">
        <v>349</v>
      </c>
      <c r="J25" s="59">
        <v>0</v>
      </c>
      <c r="K25" s="59">
        <v>0</v>
      </c>
    </row>
    <row r="26" spans="1:11" ht="47.25" x14ac:dyDescent="0.25">
      <c r="A26" s="274"/>
      <c r="B26" s="274"/>
      <c r="C26" s="280"/>
      <c r="D26" s="144" t="s">
        <v>346</v>
      </c>
      <c r="E26" s="57">
        <f>SUM(F26:F26)</f>
        <v>0</v>
      </c>
      <c r="F26" s="59">
        <v>0</v>
      </c>
      <c r="G26" s="59" t="s">
        <v>349</v>
      </c>
      <c r="H26" s="59" t="s">
        <v>349</v>
      </c>
      <c r="I26" s="59" t="s">
        <v>349</v>
      </c>
      <c r="J26" s="59">
        <v>0</v>
      </c>
      <c r="K26" s="59">
        <v>0</v>
      </c>
    </row>
    <row r="27" spans="1:11" ht="31.5" x14ac:dyDescent="0.25">
      <c r="A27" s="274"/>
      <c r="B27" s="274"/>
      <c r="C27" s="280"/>
      <c r="D27" s="144" t="s">
        <v>347</v>
      </c>
      <c r="E27" s="57">
        <f>SUM(F27:J27)</f>
        <v>121443.82999999999</v>
      </c>
      <c r="F27" s="172">
        <v>87036.93</v>
      </c>
      <c r="G27" s="171">
        <v>13878.973</v>
      </c>
      <c r="H27" s="171">
        <v>20527.927</v>
      </c>
      <c r="I27" s="59" t="s">
        <v>349</v>
      </c>
      <c r="J27" s="59" t="s">
        <v>349</v>
      </c>
      <c r="K27" s="59">
        <v>0</v>
      </c>
    </row>
    <row r="28" spans="1:11" ht="15.75" x14ac:dyDescent="0.25">
      <c r="A28" s="275"/>
      <c r="B28" s="275"/>
      <c r="C28" s="280"/>
      <c r="D28" s="144" t="s">
        <v>348</v>
      </c>
      <c r="E28" s="57">
        <f>SUM(F28:J28)</f>
        <v>8917.1039999999994</v>
      </c>
      <c r="F28" s="172">
        <v>39</v>
      </c>
      <c r="G28" s="171">
        <v>3613.8</v>
      </c>
      <c r="H28" s="171">
        <v>5264.3040000000001</v>
      </c>
      <c r="I28" s="59" t="s">
        <v>349</v>
      </c>
      <c r="J28" s="59" t="s">
        <v>349</v>
      </c>
      <c r="K28" s="59">
        <v>0</v>
      </c>
    </row>
    <row r="29" spans="1:11" ht="15.75" x14ac:dyDescent="0.25">
      <c r="A29" s="274" t="s">
        <v>27</v>
      </c>
      <c r="B29" s="274" t="s">
        <v>28</v>
      </c>
      <c r="C29" s="271" t="s">
        <v>309</v>
      </c>
      <c r="D29" s="167" t="s">
        <v>295</v>
      </c>
      <c r="E29" s="80">
        <f>SUM(F29:J29)</f>
        <v>0</v>
      </c>
      <c r="F29" s="174">
        <f t="shared" ref="F29:J29" si="4">SUM(F30)</f>
        <v>0</v>
      </c>
      <c r="G29" s="174">
        <f t="shared" si="4"/>
        <v>0</v>
      </c>
      <c r="H29" s="174">
        <f t="shared" si="4"/>
        <v>0</v>
      </c>
      <c r="I29" s="174">
        <f t="shared" si="4"/>
        <v>0</v>
      </c>
      <c r="J29" s="174">
        <f t="shared" si="4"/>
        <v>0</v>
      </c>
      <c r="K29" s="21"/>
    </row>
    <row r="30" spans="1:11" ht="31.5" x14ac:dyDescent="0.25">
      <c r="A30" s="274"/>
      <c r="B30" s="274"/>
      <c r="C30" s="272"/>
      <c r="D30" s="58" t="s">
        <v>339</v>
      </c>
      <c r="E30" s="57">
        <f>SUM(F30:J30)</f>
        <v>0</v>
      </c>
      <c r="F30" s="59">
        <f t="shared" ref="F30:J30" si="5">F32+F33</f>
        <v>0</v>
      </c>
      <c r="G30" s="59">
        <f t="shared" si="5"/>
        <v>0</v>
      </c>
      <c r="H30" s="59">
        <f t="shared" si="5"/>
        <v>0</v>
      </c>
      <c r="I30" s="59">
        <f t="shared" si="5"/>
        <v>0</v>
      </c>
      <c r="J30" s="59">
        <f t="shared" si="5"/>
        <v>0</v>
      </c>
      <c r="K30" s="21"/>
    </row>
    <row r="31" spans="1:11" ht="15.75" x14ac:dyDescent="0.25">
      <c r="A31" s="274"/>
      <c r="B31" s="274"/>
      <c r="C31" s="272"/>
      <c r="D31" s="58" t="s">
        <v>340</v>
      </c>
      <c r="E31" s="57"/>
      <c r="F31" s="59"/>
      <c r="G31" s="59"/>
      <c r="H31" s="59"/>
      <c r="I31" s="59"/>
      <c r="J31" s="59"/>
      <c r="K31" s="21"/>
    </row>
    <row r="32" spans="1:11" ht="47.25" x14ac:dyDescent="0.25">
      <c r="A32" s="274"/>
      <c r="B32" s="274"/>
      <c r="C32" s="272"/>
      <c r="D32" s="58" t="s">
        <v>341</v>
      </c>
      <c r="E32" s="57">
        <f t="shared" ref="E32:E39" si="6">SUM(F32:J32)</f>
        <v>0</v>
      </c>
      <c r="F32" s="172"/>
      <c r="G32" s="172"/>
      <c r="H32" s="172"/>
      <c r="I32" s="172"/>
      <c r="J32" s="172"/>
      <c r="K32" s="21"/>
    </row>
    <row r="33" spans="1:11" ht="31.5" x14ac:dyDescent="0.25">
      <c r="A33" s="274"/>
      <c r="B33" s="274"/>
      <c r="C33" s="272"/>
      <c r="D33" s="58" t="s">
        <v>342</v>
      </c>
      <c r="E33" s="57">
        <f t="shared" si="6"/>
        <v>0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21"/>
    </row>
    <row r="34" spans="1:11" ht="31.5" x14ac:dyDescent="0.25">
      <c r="A34" s="274"/>
      <c r="B34" s="274"/>
      <c r="C34" s="272"/>
      <c r="D34" s="58" t="s">
        <v>343</v>
      </c>
      <c r="E34" s="57">
        <f t="shared" si="6"/>
        <v>0</v>
      </c>
      <c r="F34" s="59">
        <v>0</v>
      </c>
      <c r="G34" s="59"/>
      <c r="H34" s="59"/>
      <c r="I34" s="59"/>
      <c r="J34" s="59">
        <v>0</v>
      </c>
      <c r="K34" s="21"/>
    </row>
    <row r="35" spans="1:11" ht="63" x14ac:dyDescent="0.25">
      <c r="A35" s="274"/>
      <c r="B35" s="274"/>
      <c r="C35" s="272"/>
      <c r="D35" s="58" t="s">
        <v>344</v>
      </c>
      <c r="E35" s="57">
        <f t="shared" si="6"/>
        <v>0</v>
      </c>
      <c r="F35" s="59">
        <v>0</v>
      </c>
      <c r="G35" s="59"/>
      <c r="H35" s="59"/>
      <c r="I35" s="59"/>
      <c r="J35" s="59">
        <v>0</v>
      </c>
      <c r="K35" s="21"/>
    </row>
    <row r="36" spans="1:11" ht="31.5" x14ac:dyDescent="0.25">
      <c r="A36" s="274"/>
      <c r="B36" s="274"/>
      <c r="C36" s="272"/>
      <c r="D36" s="144" t="s">
        <v>345</v>
      </c>
      <c r="E36" s="57">
        <f t="shared" si="6"/>
        <v>0</v>
      </c>
      <c r="F36" s="59">
        <v>0</v>
      </c>
      <c r="G36" s="59"/>
      <c r="H36" s="59"/>
      <c r="I36" s="59"/>
      <c r="J36" s="59">
        <v>0</v>
      </c>
      <c r="K36" s="21"/>
    </row>
    <row r="37" spans="1:11" ht="47.25" x14ac:dyDescent="0.25">
      <c r="A37" s="274"/>
      <c r="B37" s="274"/>
      <c r="C37" s="272"/>
      <c r="D37" s="144" t="s">
        <v>346</v>
      </c>
      <c r="E37" s="57">
        <f t="shared" si="6"/>
        <v>0</v>
      </c>
      <c r="F37" s="59">
        <v>0</v>
      </c>
      <c r="G37" s="59"/>
      <c r="H37" s="59"/>
      <c r="I37" s="59"/>
      <c r="J37" s="59">
        <v>0</v>
      </c>
      <c r="K37" s="21"/>
    </row>
    <row r="38" spans="1:11" ht="15.75" x14ac:dyDescent="0.25">
      <c r="A38" s="275"/>
      <c r="B38" s="275"/>
      <c r="C38" s="273"/>
      <c r="D38" s="144" t="s">
        <v>348</v>
      </c>
      <c r="E38" s="57">
        <f t="shared" si="6"/>
        <v>0</v>
      </c>
      <c r="F38" s="59">
        <v>0</v>
      </c>
      <c r="G38" s="59"/>
      <c r="H38" s="59"/>
      <c r="I38" s="59"/>
      <c r="J38" s="59">
        <v>0</v>
      </c>
      <c r="K38" s="21"/>
    </row>
    <row r="39" spans="1:11" ht="15.75" x14ac:dyDescent="0.25">
      <c r="A39" s="276" t="s">
        <v>27</v>
      </c>
      <c r="B39" s="276" t="s">
        <v>32</v>
      </c>
      <c r="C39" s="271" t="s">
        <v>310</v>
      </c>
      <c r="D39" s="167" t="s">
        <v>295</v>
      </c>
      <c r="E39" s="80">
        <f t="shared" si="6"/>
        <v>0</v>
      </c>
      <c r="F39" s="80">
        <v>0</v>
      </c>
      <c r="G39" s="80"/>
      <c r="H39" s="80"/>
      <c r="I39" s="80"/>
      <c r="J39" s="80">
        <v>0</v>
      </c>
      <c r="K39" s="21"/>
    </row>
    <row r="40" spans="1:11" ht="31.5" x14ac:dyDescent="0.25">
      <c r="A40" s="277"/>
      <c r="B40" s="277"/>
      <c r="C40" s="272"/>
      <c r="D40" s="58" t="s">
        <v>339</v>
      </c>
      <c r="E40" s="57" t="s">
        <v>349</v>
      </c>
      <c r="F40" s="57">
        <v>0</v>
      </c>
      <c r="G40" s="57"/>
      <c r="H40" s="57"/>
      <c r="I40" s="57"/>
      <c r="J40" s="57">
        <v>0</v>
      </c>
      <c r="K40" s="21"/>
    </row>
    <row r="41" spans="1:11" ht="15.75" x14ac:dyDescent="0.25">
      <c r="A41" s="277"/>
      <c r="B41" s="277"/>
      <c r="C41" s="272"/>
      <c r="D41" s="58" t="s">
        <v>340</v>
      </c>
      <c r="E41" s="57"/>
      <c r="F41" s="57">
        <f>SUM(G20:G20)</f>
        <v>0</v>
      </c>
      <c r="G41" s="57"/>
      <c r="H41" s="57"/>
      <c r="I41" s="57"/>
      <c r="J41" s="57">
        <f>SUM(K20:K20)</f>
        <v>0</v>
      </c>
      <c r="K41" s="21"/>
    </row>
    <row r="42" spans="1:11" ht="47.25" x14ac:dyDescent="0.25">
      <c r="A42" s="277"/>
      <c r="B42" s="277"/>
      <c r="C42" s="272"/>
      <c r="D42" s="58" t="s">
        <v>341</v>
      </c>
      <c r="E42" s="57" t="s">
        <v>349</v>
      </c>
      <c r="F42" s="57">
        <v>0</v>
      </c>
      <c r="G42" s="57"/>
      <c r="H42" s="57"/>
      <c r="I42" s="57"/>
      <c r="J42" s="57">
        <v>0</v>
      </c>
      <c r="K42" s="21"/>
    </row>
    <row r="43" spans="1:11" ht="31.5" x14ac:dyDescent="0.25">
      <c r="A43" s="277"/>
      <c r="B43" s="277"/>
      <c r="C43" s="272"/>
      <c r="D43" s="58" t="s">
        <v>342</v>
      </c>
      <c r="E43" s="57">
        <v>0</v>
      </c>
      <c r="F43" s="57">
        <v>0</v>
      </c>
      <c r="G43" s="57"/>
      <c r="H43" s="57"/>
      <c r="I43" s="57"/>
      <c r="J43" s="57">
        <v>0</v>
      </c>
      <c r="K43" s="21"/>
    </row>
    <row r="44" spans="1:11" ht="31.5" x14ac:dyDescent="0.25">
      <c r="A44" s="277"/>
      <c r="B44" s="277"/>
      <c r="C44" s="272"/>
      <c r="D44" s="58" t="s">
        <v>343</v>
      </c>
      <c r="E44" s="57" t="s">
        <v>349</v>
      </c>
      <c r="F44" s="57">
        <f>SUM(G23:G23)</f>
        <v>0</v>
      </c>
      <c r="G44" s="57"/>
      <c r="H44" s="57"/>
      <c r="I44" s="57"/>
      <c r="J44" s="57">
        <f>SUM(K23:K23)</f>
        <v>0</v>
      </c>
      <c r="K44" s="21"/>
    </row>
    <row r="45" spans="1:11" ht="63" x14ac:dyDescent="0.25">
      <c r="A45" s="277"/>
      <c r="B45" s="277"/>
      <c r="C45" s="272"/>
      <c r="D45" s="58" t="s">
        <v>344</v>
      </c>
      <c r="E45" s="57" t="s">
        <v>349</v>
      </c>
      <c r="F45" s="57">
        <f>SUM(G24:G24)</f>
        <v>0</v>
      </c>
      <c r="G45" s="57"/>
      <c r="H45" s="57"/>
      <c r="I45" s="57"/>
      <c r="J45" s="57">
        <f>SUM(K24:K24)</f>
        <v>0</v>
      </c>
      <c r="K45" s="21"/>
    </row>
    <row r="46" spans="1:11" ht="31.5" x14ac:dyDescent="0.25">
      <c r="A46" s="277"/>
      <c r="B46" s="277"/>
      <c r="C46" s="272"/>
      <c r="D46" s="144" t="s">
        <v>345</v>
      </c>
      <c r="E46" s="57" t="s">
        <v>349</v>
      </c>
      <c r="F46" s="57">
        <f>SUM(G25:G25)</f>
        <v>0</v>
      </c>
      <c r="G46" s="57"/>
      <c r="H46" s="57"/>
      <c r="I46" s="57"/>
      <c r="J46" s="57">
        <f>SUM(K25:K25)</f>
        <v>0</v>
      </c>
      <c r="K46" s="21"/>
    </row>
    <row r="47" spans="1:11" ht="47.25" x14ac:dyDescent="0.25">
      <c r="A47" s="277"/>
      <c r="B47" s="277"/>
      <c r="C47" s="272"/>
      <c r="D47" s="144" t="s">
        <v>346</v>
      </c>
      <c r="E47" s="57">
        <f>SUM(F47:J47)</f>
        <v>0</v>
      </c>
      <c r="F47" s="59">
        <v>0</v>
      </c>
      <c r="G47" s="59"/>
      <c r="H47" s="59"/>
      <c r="I47" s="59"/>
      <c r="J47" s="59">
        <v>0</v>
      </c>
      <c r="K47" s="21"/>
    </row>
    <row r="48" spans="1:11" ht="15.75" x14ac:dyDescent="0.25">
      <c r="A48" s="278"/>
      <c r="B48" s="278"/>
      <c r="C48" s="273"/>
      <c r="D48" s="144" t="s">
        <v>348</v>
      </c>
      <c r="E48" s="57">
        <v>0</v>
      </c>
      <c r="F48" s="59">
        <v>0</v>
      </c>
      <c r="G48" s="59"/>
      <c r="H48" s="59"/>
      <c r="I48" s="59"/>
      <c r="J48" s="59">
        <v>0</v>
      </c>
      <c r="K48" s="21"/>
    </row>
    <row r="49" spans="1:11" ht="15.75" x14ac:dyDescent="0.25">
      <c r="A49" s="269" t="s">
        <v>27</v>
      </c>
      <c r="B49" s="270">
        <v>4</v>
      </c>
      <c r="C49" s="271" t="s">
        <v>311</v>
      </c>
      <c r="D49" s="167" t="s">
        <v>295</v>
      </c>
      <c r="E49" s="174">
        <f>SUM(E50+E56+E57+E58)</f>
        <v>0</v>
      </c>
      <c r="F49" s="174" t="s">
        <v>349</v>
      </c>
      <c r="G49" s="174" t="s">
        <v>349</v>
      </c>
      <c r="H49" s="174" t="s">
        <v>349</v>
      </c>
      <c r="I49" s="174" t="s">
        <v>349</v>
      </c>
      <c r="J49" s="174" t="s">
        <v>349</v>
      </c>
      <c r="K49" s="21"/>
    </row>
    <row r="50" spans="1:11" ht="31.5" x14ac:dyDescent="0.25">
      <c r="A50" s="269"/>
      <c r="B50" s="270"/>
      <c r="C50" s="272"/>
      <c r="D50" s="58" t="s">
        <v>339</v>
      </c>
      <c r="E50" s="59">
        <v>0</v>
      </c>
      <c r="F50" s="59">
        <v>0</v>
      </c>
      <c r="G50" s="59"/>
      <c r="H50" s="59"/>
      <c r="I50" s="59"/>
      <c r="J50" s="59">
        <v>0</v>
      </c>
      <c r="K50" s="21"/>
    </row>
    <row r="51" spans="1:11" ht="15.75" x14ac:dyDescent="0.25">
      <c r="A51" s="269"/>
      <c r="B51" s="270"/>
      <c r="C51" s="272"/>
      <c r="D51" s="58" t="s">
        <v>340</v>
      </c>
      <c r="E51" s="59"/>
      <c r="F51" s="59"/>
      <c r="G51" s="59"/>
      <c r="H51" s="59"/>
      <c r="I51" s="59"/>
      <c r="J51" s="59"/>
      <c r="K51" s="21"/>
    </row>
    <row r="52" spans="1:11" ht="47.25" x14ac:dyDescent="0.25">
      <c r="A52" s="269"/>
      <c r="B52" s="270"/>
      <c r="C52" s="272"/>
      <c r="D52" s="58" t="s">
        <v>341</v>
      </c>
      <c r="E52" s="59">
        <v>0</v>
      </c>
      <c r="F52" s="59">
        <v>0</v>
      </c>
      <c r="G52" s="59"/>
      <c r="H52" s="59"/>
      <c r="I52" s="59"/>
      <c r="J52" s="59">
        <v>0</v>
      </c>
      <c r="K52" s="21"/>
    </row>
    <row r="53" spans="1:11" ht="31.5" x14ac:dyDescent="0.25">
      <c r="A53" s="269"/>
      <c r="B53" s="270"/>
      <c r="C53" s="272"/>
      <c r="D53" s="58" t="s">
        <v>342</v>
      </c>
      <c r="E53" s="59">
        <v>0</v>
      </c>
      <c r="F53" s="59">
        <v>0</v>
      </c>
      <c r="G53" s="59"/>
      <c r="H53" s="59"/>
      <c r="I53" s="59"/>
      <c r="J53" s="59">
        <v>0</v>
      </c>
      <c r="K53" s="21"/>
    </row>
    <row r="54" spans="1:11" ht="31.5" x14ac:dyDescent="0.25">
      <c r="A54" s="269"/>
      <c r="B54" s="270"/>
      <c r="C54" s="272"/>
      <c r="D54" s="58" t="s">
        <v>343</v>
      </c>
      <c r="E54" s="59">
        <v>0</v>
      </c>
      <c r="F54" s="59">
        <v>0</v>
      </c>
      <c r="G54" s="59"/>
      <c r="H54" s="59"/>
      <c r="I54" s="59"/>
      <c r="J54" s="59">
        <v>0</v>
      </c>
      <c r="K54" s="21"/>
    </row>
    <row r="55" spans="1:11" ht="63" x14ac:dyDescent="0.25">
      <c r="A55" s="269"/>
      <c r="B55" s="270"/>
      <c r="C55" s="272"/>
      <c r="D55" s="58" t="s">
        <v>344</v>
      </c>
      <c r="E55" s="59">
        <v>0</v>
      </c>
      <c r="F55" s="59">
        <v>0</v>
      </c>
      <c r="G55" s="59"/>
      <c r="H55" s="59"/>
      <c r="I55" s="59"/>
      <c r="J55" s="59">
        <v>0</v>
      </c>
      <c r="K55" s="21"/>
    </row>
    <row r="56" spans="1:11" ht="31.5" x14ac:dyDescent="0.25">
      <c r="A56" s="269"/>
      <c r="B56" s="270"/>
      <c r="C56" s="272"/>
      <c r="D56" s="144" t="s">
        <v>345</v>
      </c>
      <c r="E56" s="59">
        <v>0</v>
      </c>
      <c r="F56" s="59">
        <v>0</v>
      </c>
      <c r="G56" s="59"/>
      <c r="H56" s="59"/>
      <c r="I56" s="59"/>
      <c r="J56" s="59">
        <v>0</v>
      </c>
      <c r="K56" s="21"/>
    </row>
    <row r="57" spans="1:11" ht="47.25" x14ac:dyDescent="0.25">
      <c r="A57" s="269"/>
      <c r="B57" s="270"/>
      <c r="C57" s="272"/>
      <c r="D57" s="144" t="s">
        <v>346</v>
      </c>
      <c r="E57" s="59">
        <v>0</v>
      </c>
      <c r="F57" s="59">
        <v>0</v>
      </c>
      <c r="G57" s="59"/>
      <c r="H57" s="59"/>
      <c r="I57" s="59"/>
      <c r="J57" s="59">
        <v>0</v>
      </c>
      <c r="K57" s="21"/>
    </row>
    <row r="58" spans="1:11" ht="15.75" x14ac:dyDescent="0.25">
      <c r="A58" s="269"/>
      <c r="B58" s="270"/>
      <c r="C58" s="273"/>
      <c r="D58" s="144" t="s">
        <v>348</v>
      </c>
      <c r="E58" s="59">
        <f>SUM(F58:J58)</f>
        <v>0</v>
      </c>
      <c r="F58" s="59" t="s">
        <v>349</v>
      </c>
      <c r="G58" s="59" t="s">
        <v>349</v>
      </c>
      <c r="H58" s="59" t="s">
        <v>349</v>
      </c>
      <c r="I58" s="59" t="s">
        <v>349</v>
      </c>
      <c r="J58" s="59" t="s">
        <v>349</v>
      </c>
      <c r="K58" s="21"/>
    </row>
    <row r="59" spans="1:11" ht="15.75" x14ac:dyDescent="0.25">
      <c r="A59" s="269" t="s">
        <v>27</v>
      </c>
      <c r="B59" s="270">
        <v>5</v>
      </c>
      <c r="C59" s="271" t="s">
        <v>312</v>
      </c>
      <c r="D59" s="167" t="s">
        <v>295</v>
      </c>
      <c r="E59" s="80">
        <f>SUM(F59:J59)</f>
        <v>0</v>
      </c>
      <c r="F59" s="174" t="s">
        <v>70</v>
      </c>
      <c r="G59" s="174" t="s">
        <v>349</v>
      </c>
      <c r="H59" s="174" t="s">
        <v>70</v>
      </c>
      <c r="I59" s="174" t="s">
        <v>70</v>
      </c>
      <c r="J59" s="174" t="s">
        <v>70</v>
      </c>
      <c r="K59" s="21">
        <v>1</v>
      </c>
    </row>
    <row r="60" spans="1:11" ht="31.5" x14ac:dyDescent="0.25">
      <c r="A60" s="269"/>
      <c r="B60" s="270"/>
      <c r="C60" s="272"/>
      <c r="D60" s="58" t="s">
        <v>339</v>
      </c>
      <c r="E60" s="57">
        <f>SUM(F60:J60)</f>
        <v>1</v>
      </c>
      <c r="F60" s="171">
        <v>1</v>
      </c>
      <c r="G60" s="171">
        <v>0</v>
      </c>
      <c r="H60" s="59" t="s">
        <v>70</v>
      </c>
      <c r="I60" s="59" t="s">
        <v>70</v>
      </c>
      <c r="J60" s="59" t="s">
        <v>70</v>
      </c>
      <c r="K60" s="59" t="s">
        <v>70</v>
      </c>
    </row>
    <row r="61" spans="1:11" ht="15.75" x14ac:dyDescent="0.25">
      <c r="A61" s="269"/>
      <c r="B61" s="270"/>
      <c r="C61" s="272"/>
      <c r="D61" s="58" t="s">
        <v>340</v>
      </c>
      <c r="E61" s="57"/>
      <c r="F61" s="59"/>
      <c r="G61" s="59">
        <v>0</v>
      </c>
      <c r="H61" s="59">
        <v>0</v>
      </c>
      <c r="I61" s="59">
        <v>0</v>
      </c>
      <c r="J61" s="59"/>
      <c r="K61" s="21"/>
    </row>
    <row r="62" spans="1:11" ht="47.25" x14ac:dyDescent="0.25">
      <c r="A62" s="269"/>
      <c r="B62" s="270"/>
      <c r="C62" s="272"/>
      <c r="D62" s="58" t="s">
        <v>341</v>
      </c>
      <c r="E62" s="57">
        <f t="shared" ref="E62:E68" si="7">SUM(F62:J62)</f>
        <v>4</v>
      </c>
      <c r="F62" s="171">
        <v>1</v>
      </c>
      <c r="G62" s="171">
        <v>0</v>
      </c>
      <c r="H62" s="171">
        <v>1</v>
      </c>
      <c r="I62" s="171">
        <v>1</v>
      </c>
      <c r="J62" s="171">
        <v>1</v>
      </c>
      <c r="K62" s="21">
        <v>1</v>
      </c>
    </row>
    <row r="63" spans="1:11" ht="31.5" x14ac:dyDescent="0.25">
      <c r="A63" s="269"/>
      <c r="B63" s="270"/>
      <c r="C63" s="272"/>
      <c r="D63" s="58" t="s">
        <v>342</v>
      </c>
      <c r="E63" s="57">
        <f t="shared" si="7"/>
        <v>0</v>
      </c>
      <c r="F63" s="59">
        <v>0</v>
      </c>
      <c r="G63" s="59">
        <v>0</v>
      </c>
      <c r="H63" s="59">
        <v>0</v>
      </c>
      <c r="I63" s="59">
        <v>0</v>
      </c>
      <c r="J63" s="59">
        <v>0</v>
      </c>
      <c r="K63" s="21"/>
    </row>
    <row r="64" spans="1:11" ht="31.5" x14ac:dyDescent="0.25">
      <c r="A64" s="269"/>
      <c r="B64" s="270"/>
      <c r="C64" s="272"/>
      <c r="D64" s="58" t="s">
        <v>343</v>
      </c>
      <c r="E64" s="57">
        <f t="shared" si="7"/>
        <v>0</v>
      </c>
      <c r="F64" s="59">
        <v>0</v>
      </c>
      <c r="G64" s="59">
        <v>0</v>
      </c>
      <c r="H64" s="59">
        <v>0</v>
      </c>
      <c r="I64" s="59">
        <v>0</v>
      </c>
      <c r="J64" s="59">
        <v>0</v>
      </c>
      <c r="K64" s="21"/>
    </row>
    <row r="65" spans="1:11" ht="63" x14ac:dyDescent="0.25">
      <c r="A65" s="269"/>
      <c r="B65" s="270"/>
      <c r="C65" s="272"/>
      <c r="D65" s="58" t="s">
        <v>344</v>
      </c>
      <c r="E65" s="57">
        <f t="shared" si="7"/>
        <v>0</v>
      </c>
      <c r="F65" s="59">
        <v>0</v>
      </c>
      <c r="G65" s="59">
        <v>0</v>
      </c>
      <c r="H65" s="59">
        <v>0</v>
      </c>
      <c r="I65" s="59">
        <v>0</v>
      </c>
      <c r="J65" s="59">
        <v>0</v>
      </c>
      <c r="K65" s="21"/>
    </row>
    <row r="66" spans="1:11" ht="31.5" x14ac:dyDescent="0.25">
      <c r="A66" s="269"/>
      <c r="B66" s="270"/>
      <c r="C66" s="272"/>
      <c r="D66" s="144" t="s">
        <v>345</v>
      </c>
      <c r="E66" s="57">
        <f t="shared" si="7"/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21"/>
    </row>
    <row r="67" spans="1:11" ht="47.25" x14ac:dyDescent="0.25">
      <c r="A67" s="269"/>
      <c r="B67" s="270"/>
      <c r="C67" s="272"/>
      <c r="D67" s="144" t="s">
        <v>346</v>
      </c>
      <c r="E67" s="57">
        <f t="shared" si="7"/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21"/>
    </row>
    <row r="68" spans="1:11" ht="15.75" x14ac:dyDescent="0.25">
      <c r="A68" s="269"/>
      <c r="B68" s="270"/>
      <c r="C68" s="273"/>
      <c r="D68" s="144" t="s">
        <v>348</v>
      </c>
      <c r="E68" s="57">
        <f t="shared" si="7"/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21"/>
    </row>
    <row r="69" spans="1:11" x14ac:dyDescent="0.25">
      <c r="A69" s="177"/>
      <c r="B69" s="177"/>
      <c r="C69" s="177"/>
      <c r="D69" s="177"/>
      <c r="E69" s="177"/>
      <c r="F69" s="177"/>
      <c r="G69" s="177"/>
      <c r="H69" s="177"/>
      <c r="I69" s="177"/>
      <c r="J69" s="177"/>
    </row>
    <row r="70" spans="1:11" x14ac:dyDescent="0.25">
      <c r="A70" s="177"/>
      <c r="B70" s="177"/>
      <c r="C70" s="177"/>
      <c r="D70" s="177"/>
      <c r="E70" s="177"/>
      <c r="F70" s="177"/>
      <c r="G70" s="177"/>
      <c r="H70" s="177"/>
      <c r="I70" s="177"/>
      <c r="J70" s="177"/>
    </row>
    <row r="71" spans="1:11" x14ac:dyDescent="0.25">
      <c r="A71" s="177"/>
      <c r="B71" s="177"/>
      <c r="C71" s="177"/>
      <c r="D71" s="177"/>
      <c r="E71" s="177"/>
      <c r="F71" s="177"/>
      <c r="G71" s="177"/>
      <c r="H71" s="177"/>
      <c r="I71" s="177"/>
      <c r="J71" s="177"/>
    </row>
    <row r="72" spans="1:11" x14ac:dyDescent="0.25">
      <c r="A72" s="177"/>
      <c r="B72" s="177"/>
      <c r="C72" s="177"/>
      <c r="D72" s="177"/>
      <c r="E72" s="177"/>
      <c r="F72" s="177"/>
      <c r="G72" s="177"/>
      <c r="H72" s="177"/>
      <c r="I72" s="177"/>
      <c r="J72" s="177"/>
    </row>
    <row r="73" spans="1:11" x14ac:dyDescent="0.25">
      <c r="A73" s="177"/>
      <c r="B73" s="177"/>
      <c r="C73" s="177"/>
      <c r="D73" s="177"/>
      <c r="E73" s="177"/>
      <c r="F73" s="177"/>
      <c r="G73" s="177"/>
      <c r="H73" s="177"/>
      <c r="I73" s="177"/>
      <c r="J73" s="177"/>
    </row>
    <row r="74" spans="1:11" x14ac:dyDescent="0.25">
      <c r="A74" s="177"/>
      <c r="B74" s="177"/>
      <c r="C74" s="177"/>
      <c r="D74" s="177"/>
      <c r="E74" s="177"/>
      <c r="F74" s="177"/>
      <c r="G74" s="177"/>
      <c r="H74" s="177"/>
      <c r="I74" s="177"/>
      <c r="J74" s="177"/>
    </row>
    <row r="75" spans="1:11" x14ac:dyDescent="0.25">
      <c r="A75" s="177"/>
      <c r="B75" s="177"/>
      <c r="C75" s="177"/>
      <c r="D75" s="177"/>
      <c r="E75" s="177"/>
      <c r="F75" s="177"/>
      <c r="G75" s="177"/>
      <c r="H75" s="177"/>
      <c r="I75" s="177"/>
      <c r="J75" s="177"/>
    </row>
    <row r="76" spans="1:11" x14ac:dyDescent="0.25">
      <c r="A76" s="177"/>
      <c r="B76" s="177"/>
      <c r="C76" s="177"/>
      <c r="D76" s="177"/>
      <c r="E76" s="177"/>
      <c r="F76" s="177"/>
      <c r="G76" s="177"/>
      <c r="H76" s="177"/>
      <c r="I76" s="177"/>
      <c r="J76" s="177"/>
    </row>
    <row r="77" spans="1:11" x14ac:dyDescent="0.25">
      <c r="A77" s="177"/>
      <c r="B77" s="177"/>
      <c r="C77" s="177"/>
      <c r="D77" s="177"/>
      <c r="E77" s="177"/>
      <c r="F77" s="177"/>
      <c r="G77" s="177"/>
      <c r="H77" s="177"/>
      <c r="I77" s="177"/>
      <c r="J77" s="177"/>
    </row>
    <row r="78" spans="1:11" x14ac:dyDescent="0.25">
      <c r="A78" s="177"/>
      <c r="B78" s="177"/>
      <c r="C78" s="177"/>
      <c r="D78" s="177"/>
      <c r="E78" s="177"/>
      <c r="F78" s="177"/>
      <c r="G78" s="177"/>
      <c r="H78" s="177"/>
      <c r="I78" s="177"/>
      <c r="J78" s="177"/>
    </row>
    <row r="79" spans="1:11" x14ac:dyDescent="0.25">
      <c r="A79" s="177"/>
      <c r="B79" s="177"/>
      <c r="C79" s="177"/>
      <c r="D79" s="177"/>
      <c r="E79" s="177"/>
      <c r="F79" s="177"/>
      <c r="G79" s="177"/>
      <c r="H79" s="177"/>
      <c r="I79" s="177"/>
      <c r="J79" s="177"/>
    </row>
    <row r="80" spans="1:11" x14ac:dyDescent="0.25">
      <c r="A80" s="177"/>
      <c r="B80" s="177"/>
      <c r="C80" s="177"/>
      <c r="D80" s="177"/>
      <c r="E80" s="177"/>
      <c r="F80" s="177"/>
      <c r="G80" s="177"/>
      <c r="H80" s="177"/>
      <c r="I80" s="177"/>
      <c r="J80" s="177"/>
    </row>
    <row r="81" spans="1:10" x14ac:dyDescent="0.25">
      <c r="A81" s="177"/>
      <c r="B81" s="177"/>
      <c r="C81" s="177"/>
      <c r="D81" s="177"/>
      <c r="E81" s="177"/>
      <c r="F81" s="177"/>
      <c r="G81" s="177"/>
      <c r="H81" s="177"/>
      <c r="I81" s="177"/>
      <c r="J81" s="177"/>
    </row>
    <row r="82" spans="1:10" x14ac:dyDescent="0.25">
      <c r="A82" s="177"/>
      <c r="B82" s="177"/>
      <c r="C82" s="177"/>
      <c r="D82" s="177"/>
      <c r="E82" s="177"/>
      <c r="F82" s="177"/>
      <c r="G82" s="177"/>
      <c r="H82" s="177"/>
      <c r="I82" s="177"/>
      <c r="J82" s="177"/>
    </row>
    <row r="83" spans="1:10" x14ac:dyDescent="0.25">
      <c r="A83" s="177"/>
      <c r="B83" s="177"/>
      <c r="C83" s="177"/>
      <c r="D83" s="177"/>
      <c r="E83" s="177"/>
      <c r="F83" s="177"/>
      <c r="G83" s="177"/>
      <c r="H83" s="177"/>
      <c r="I83" s="177"/>
      <c r="J83" s="177"/>
    </row>
    <row r="84" spans="1:10" x14ac:dyDescent="0.25">
      <c r="A84" s="177"/>
      <c r="B84" s="177"/>
      <c r="C84" s="177"/>
      <c r="D84" s="177"/>
      <c r="E84" s="177"/>
      <c r="F84" s="177"/>
      <c r="G84" s="177"/>
      <c r="H84" s="177"/>
      <c r="I84" s="177"/>
      <c r="J84" s="177"/>
    </row>
    <row r="85" spans="1:10" x14ac:dyDescent="0.25">
      <c r="A85" s="177"/>
      <c r="B85" s="177"/>
      <c r="C85" s="177"/>
      <c r="D85" s="177"/>
      <c r="E85" s="177"/>
      <c r="F85" s="177"/>
      <c r="G85" s="177"/>
      <c r="H85" s="177"/>
      <c r="I85" s="177"/>
      <c r="J85" s="177"/>
    </row>
    <row r="86" spans="1:10" x14ac:dyDescent="0.25">
      <c r="A86" s="177"/>
      <c r="B86" s="177"/>
      <c r="C86" s="177"/>
      <c r="D86" s="177"/>
      <c r="E86" s="177"/>
      <c r="F86" s="177"/>
      <c r="G86" s="177"/>
      <c r="H86" s="177"/>
      <c r="I86" s="177"/>
      <c r="J86" s="177"/>
    </row>
    <row r="87" spans="1:10" x14ac:dyDescent="0.25">
      <c r="A87" s="177"/>
      <c r="B87" s="177"/>
      <c r="C87" s="177"/>
      <c r="D87" s="177"/>
      <c r="E87" s="177"/>
      <c r="F87" s="177"/>
      <c r="G87" s="177"/>
      <c r="H87" s="177"/>
      <c r="I87" s="177"/>
      <c r="J87" s="177"/>
    </row>
    <row r="88" spans="1:10" x14ac:dyDescent="0.25">
      <c r="A88" s="177"/>
      <c r="B88" s="177"/>
      <c r="C88" s="177"/>
      <c r="D88" s="177"/>
      <c r="E88" s="177"/>
      <c r="F88" s="177"/>
      <c r="G88" s="177"/>
      <c r="H88" s="177"/>
      <c r="I88" s="177"/>
      <c r="J88" s="177"/>
    </row>
    <row r="89" spans="1:10" x14ac:dyDescent="0.25">
      <c r="A89" s="177"/>
      <c r="B89" s="177"/>
      <c r="C89" s="177"/>
      <c r="D89" s="177"/>
      <c r="E89" s="177"/>
      <c r="F89" s="177"/>
      <c r="G89" s="177"/>
      <c r="H89" s="177"/>
      <c r="I89" s="177"/>
      <c r="J89" s="177"/>
    </row>
    <row r="90" spans="1:10" x14ac:dyDescent="0.25">
      <c r="A90" s="177"/>
      <c r="B90" s="177"/>
      <c r="C90" s="177"/>
      <c r="D90" s="177"/>
      <c r="E90" s="177"/>
      <c r="F90" s="177"/>
      <c r="G90" s="177"/>
      <c r="H90" s="177"/>
      <c r="I90" s="177"/>
      <c r="J90" s="177"/>
    </row>
    <row r="91" spans="1:10" x14ac:dyDescent="0.25">
      <c r="A91" s="177"/>
      <c r="B91" s="177"/>
      <c r="C91" s="177"/>
      <c r="D91" s="177"/>
      <c r="E91" s="177"/>
      <c r="F91" s="177"/>
      <c r="G91" s="177"/>
      <c r="H91" s="177"/>
      <c r="I91" s="177"/>
      <c r="J91" s="177"/>
    </row>
    <row r="92" spans="1:10" x14ac:dyDescent="0.25">
      <c r="A92" s="177"/>
      <c r="B92" s="177"/>
      <c r="C92" s="177"/>
      <c r="D92" s="177"/>
      <c r="E92" s="177"/>
      <c r="F92" s="177"/>
      <c r="G92" s="177"/>
      <c r="H92" s="177"/>
      <c r="I92" s="177"/>
      <c r="J92" s="177"/>
    </row>
    <row r="93" spans="1:10" x14ac:dyDescent="0.25">
      <c r="A93" s="177"/>
      <c r="B93" s="177"/>
      <c r="C93" s="177"/>
      <c r="D93" s="177"/>
      <c r="E93" s="177"/>
      <c r="F93" s="177"/>
      <c r="G93" s="177"/>
      <c r="H93" s="177"/>
      <c r="I93" s="177"/>
      <c r="J93" s="177"/>
    </row>
    <row r="94" spans="1:10" x14ac:dyDescent="0.25">
      <c r="A94" s="177"/>
      <c r="B94" s="177"/>
      <c r="C94" s="177"/>
      <c r="D94" s="177"/>
      <c r="E94" s="177"/>
      <c r="F94" s="177"/>
      <c r="G94" s="177"/>
      <c r="H94" s="177"/>
      <c r="I94" s="177"/>
      <c r="J94" s="177"/>
    </row>
    <row r="95" spans="1:10" x14ac:dyDescent="0.25">
      <c r="A95" s="177"/>
      <c r="B95" s="177"/>
      <c r="C95" s="177"/>
      <c r="D95" s="177"/>
      <c r="E95" s="177"/>
      <c r="F95" s="177"/>
      <c r="G95" s="177"/>
      <c r="H95" s="177"/>
      <c r="I95" s="177"/>
      <c r="J95" s="177"/>
    </row>
    <row r="96" spans="1:10" x14ac:dyDescent="0.25">
      <c r="A96" s="177"/>
      <c r="B96" s="177"/>
      <c r="C96" s="177"/>
      <c r="D96" s="177"/>
      <c r="E96" s="177"/>
      <c r="F96" s="177"/>
      <c r="G96" s="177"/>
      <c r="H96" s="177"/>
      <c r="I96" s="177"/>
      <c r="J96" s="177"/>
    </row>
    <row r="97" spans="1:10" x14ac:dyDescent="0.25">
      <c r="A97" s="177"/>
      <c r="B97" s="177"/>
      <c r="C97" s="177"/>
      <c r="D97" s="177"/>
      <c r="E97" s="177"/>
      <c r="F97" s="177"/>
      <c r="G97" s="177"/>
      <c r="H97" s="177"/>
      <c r="I97" s="177"/>
      <c r="J97" s="177"/>
    </row>
    <row r="98" spans="1:10" x14ac:dyDescent="0.25">
      <c r="A98" s="177"/>
      <c r="B98" s="177"/>
      <c r="C98" s="177"/>
      <c r="D98" s="177"/>
      <c r="E98" s="177"/>
      <c r="F98" s="177"/>
      <c r="G98" s="177"/>
      <c r="H98" s="177"/>
      <c r="I98" s="177"/>
      <c r="J98" s="177"/>
    </row>
    <row r="99" spans="1:10" x14ac:dyDescent="0.25">
      <c r="A99" s="177"/>
      <c r="B99" s="177"/>
      <c r="C99" s="177"/>
      <c r="D99" s="177"/>
      <c r="E99" s="177"/>
      <c r="F99" s="177"/>
      <c r="G99" s="177"/>
      <c r="H99" s="177"/>
      <c r="I99" s="177"/>
      <c r="J99" s="177"/>
    </row>
    <row r="100" spans="1:10" x14ac:dyDescent="0.25">
      <c r="A100" s="177"/>
      <c r="B100" s="177"/>
      <c r="C100" s="177"/>
      <c r="D100" s="177"/>
      <c r="E100" s="177"/>
      <c r="F100" s="177"/>
      <c r="G100" s="177"/>
      <c r="H100" s="177"/>
      <c r="I100" s="177"/>
      <c r="J100" s="177"/>
    </row>
    <row r="101" spans="1:10" x14ac:dyDescent="0.25">
      <c r="A101" s="177"/>
      <c r="B101" s="177"/>
      <c r="C101" s="177"/>
      <c r="D101" s="177"/>
      <c r="E101" s="177"/>
      <c r="F101" s="177"/>
      <c r="G101" s="177"/>
      <c r="H101" s="177"/>
      <c r="I101" s="177"/>
      <c r="J101" s="177"/>
    </row>
    <row r="102" spans="1:10" x14ac:dyDescent="0.25">
      <c r="A102" s="177"/>
      <c r="B102" s="177"/>
      <c r="C102" s="177"/>
      <c r="D102" s="177"/>
      <c r="E102" s="177"/>
      <c r="F102" s="177"/>
      <c r="G102" s="177"/>
      <c r="H102" s="177"/>
      <c r="I102" s="177"/>
      <c r="J102" s="177"/>
    </row>
    <row r="103" spans="1:10" x14ac:dyDescent="0.25">
      <c r="A103" s="177"/>
      <c r="B103" s="177"/>
      <c r="C103" s="177"/>
      <c r="D103" s="177"/>
      <c r="E103" s="177"/>
      <c r="F103" s="177"/>
      <c r="G103" s="177"/>
      <c r="H103" s="177"/>
      <c r="I103" s="177"/>
      <c r="J103" s="177"/>
    </row>
    <row r="104" spans="1:10" x14ac:dyDescent="0.25">
      <c r="A104" s="177"/>
      <c r="B104" s="177"/>
      <c r="C104" s="177"/>
      <c r="D104" s="177"/>
      <c r="E104" s="177"/>
      <c r="F104" s="177"/>
      <c r="G104" s="177"/>
      <c r="H104" s="177"/>
      <c r="I104" s="177"/>
      <c r="J104" s="177"/>
    </row>
    <row r="105" spans="1:10" x14ac:dyDescent="0.25">
      <c r="A105" s="177"/>
      <c r="B105" s="177"/>
      <c r="C105" s="177"/>
      <c r="D105" s="177"/>
      <c r="E105" s="177"/>
      <c r="F105" s="177"/>
      <c r="G105" s="177"/>
      <c r="H105" s="177"/>
      <c r="I105" s="177"/>
      <c r="J105" s="177"/>
    </row>
    <row r="106" spans="1:10" x14ac:dyDescent="0.25">
      <c r="A106" s="177"/>
      <c r="B106" s="177"/>
      <c r="C106" s="177"/>
      <c r="D106" s="177"/>
      <c r="E106" s="177"/>
      <c r="F106" s="177"/>
      <c r="G106" s="177"/>
      <c r="H106" s="177"/>
      <c r="I106" s="177"/>
      <c r="J106" s="177"/>
    </row>
    <row r="107" spans="1:10" x14ac:dyDescent="0.25">
      <c r="A107" s="177"/>
      <c r="B107" s="177"/>
      <c r="C107" s="177"/>
      <c r="D107" s="177"/>
      <c r="E107" s="177"/>
      <c r="F107" s="177"/>
      <c r="G107" s="177"/>
      <c r="H107" s="177"/>
      <c r="I107" s="177"/>
      <c r="J107" s="177"/>
    </row>
    <row r="108" spans="1:10" x14ac:dyDescent="0.25">
      <c r="A108" s="177"/>
      <c r="B108" s="177"/>
      <c r="C108" s="177"/>
      <c r="D108" s="177"/>
      <c r="E108" s="177"/>
      <c r="F108" s="177"/>
      <c r="G108" s="177"/>
      <c r="H108" s="177"/>
      <c r="I108" s="177"/>
      <c r="J108" s="177"/>
    </row>
    <row r="109" spans="1:10" x14ac:dyDescent="0.25">
      <c r="A109" s="177"/>
      <c r="B109" s="177"/>
      <c r="C109" s="177"/>
      <c r="D109" s="177"/>
      <c r="E109" s="177"/>
      <c r="F109" s="177"/>
      <c r="G109" s="177"/>
      <c r="H109" s="177"/>
      <c r="I109" s="177"/>
      <c r="J109" s="177"/>
    </row>
    <row r="110" spans="1:10" x14ac:dyDescent="0.25">
      <c r="A110" s="177"/>
      <c r="B110" s="177"/>
      <c r="C110" s="177"/>
      <c r="D110" s="177"/>
      <c r="E110" s="177"/>
      <c r="F110" s="177"/>
      <c r="G110" s="177"/>
      <c r="H110" s="177"/>
      <c r="I110" s="177"/>
      <c r="J110" s="177"/>
    </row>
    <row r="111" spans="1:10" x14ac:dyDescent="0.25">
      <c r="A111" s="177"/>
      <c r="B111" s="177"/>
      <c r="C111" s="177"/>
      <c r="D111" s="177"/>
      <c r="E111" s="177"/>
      <c r="F111" s="177"/>
      <c r="G111" s="177"/>
      <c r="H111" s="177"/>
      <c r="I111" s="177"/>
      <c r="J111" s="177"/>
    </row>
    <row r="112" spans="1:10" x14ac:dyDescent="0.25">
      <c r="A112" s="177"/>
      <c r="B112" s="177"/>
      <c r="C112" s="177"/>
      <c r="D112" s="177"/>
      <c r="E112" s="177"/>
      <c r="F112" s="177"/>
      <c r="G112" s="177"/>
      <c r="H112" s="177"/>
      <c r="I112" s="177"/>
      <c r="J112" s="177"/>
    </row>
    <row r="113" spans="1:10" x14ac:dyDescent="0.25">
      <c r="A113" s="177"/>
      <c r="B113" s="177"/>
      <c r="C113" s="177"/>
      <c r="D113" s="177"/>
      <c r="E113" s="177"/>
      <c r="F113" s="177"/>
      <c r="G113" s="177"/>
      <c r="H113" s="177"/>
      <c r="I113" s="177"/>
      <c r="J113" s="177"/>
    </row>
    <row r="114" spans="1:10" x14ac:dyDescent="0.25">
      <c r="A114" s="177"/>
      <c r="B114" s="177"/>
      <c r="C114" s="177"/>
      <c r="D114" s="177"/>
      <c r="E114" s="177"/>
      <c r="F114" s="177"/>
      <c r="G114" s="177"/>
      <c r="H114" s="177"/>
      <c r="I114" s="177"/>
      <c r="J114" s="177"/>
    </row>
    <row r="115" spans="1:10" x14ac:dyDescent="0.25">
      <c r="A115" s="177"/>
      <c r="B115" s="177"/>
      <c r="C115" s="177"/>
      <c r="D115" s="177"/>
      <c r="E115" s="177"/>
      <c r="F115" s="177"/>
      <c r="G115" s="177"/>
      <c r="H115" s="177"/>
      <c r="I115" s="177"/>
      <c r="J115" s="177"/>
    </row>
    <row r="116" spans="1:10" x14ac:dyDescent="0.25">
      <c r="A116" s="177"/>
      <c r="B116" s="177"/>
      <c r="C116" s="177"/>
      <c r="D116" s="177"/>
      <c r="E116" s="177"/>
      <c r="F116" s="177"/>
      <c r="G116" s="177"/>
      <c r="H116" s="177"/>
      <c r="I116" s="177"/>
      <c r="J116" s="177"/>
    </row>
    <row r="117" spans="1:10" x14ac:dyDescent="0.25">
      <c r="A117" s="177"/>
      <c r="B117" s="177"/>
      <c r="C117" s="177"/>
      <c r="D117" s="177"/>
      <c r="E117" s="177"/>
      <c r="F117" s="177"/>
      <c r="G117" s="177"/>
      <c r="H117" s="177"/>
      <c r="I117" s="177"/>
      <c r="J117" s="177"/>
    </row>
    <row r="118" spans="1:10" x14ac:dyDescent="0.25">
      <c r="A118" s="177"/>
      <c r="B118" s="177"/>
      <c r="C118" s="177"/>
      <c r="D118" s="177"/>
      <c r="E118" s="177"/>
      <c r="F118" s="177"/>
      <c r="G118" s="177"/>
      <c r="H118" s="177"/>
      <c r="I118" s="177"/>
      <c r="J118" s="177"/>
    </row>
    <row r="119" spans="1:10" x14ac:dyDescent="0.25">
      <c r="A119" s="177"/>
      <c r="B119" s="177"/>
      <c r="C119" s="177"/>
      <c r="D119" s="177"/>
      <c r="E119" s="177"/>
      <c r="F119" s="177"/>
      <c r="G119" s="177"/>
      <c r="H119" s="177"/>
      <c r="I119" s="177"/>
      <c r="J119" s="177"/>
    </row>
    <row r="120" spans="1:10" x14ac:dyDescent="0.25">
      <c r="A120" s="177"/>
      <c r="B120" s="177"/>
      <c r="C120" s="177"/>
      <c r="D120" s="177"/>
      <c r="E120" s="177"/>
      <c r="F120" s="177"/>
      <c r="G120" s="177"/>
      <c r="H120" s="177"/>
      <c r="I120" s="177"/>
      <c r="J120" s="177"/>
    </row>
    <row r="121" spans="1:10" x14ac:dyDescent="0.25">
      <c r="A121" s="177"/>
      <c r="B121" s="177"/>
      <c r="C121" s="177"/>
      <c r="D121" s="177"/>
      <c r="E121" s="177"/>
      <c r="F121" s="177"/>
      <c r="G121" s="177"/>
      <c r="H121" s="177"/>
      <c r="I121" s="177"/>
      <c r="J121" s="177"/>
    </row>
    <row r="122" spans="1:10" x14ac:dyDescent="0.25">
      <c r="A122" s="177"/>
      <c r="B122" s="177"/>
      <c r="C122" s="177"/>
      <c r="D122" s="177"/>
      <c r="E122" s="177"/>
      <c r="F122" s="177"/>
      <c r="G122" s="177"/>
      <c r="H122" s="177"/>
      <c r="I122" s="177"/>
      <c r="J122" s="177"/>
    </row>
    <row r="123" spans="1:10" x14ac:dyDescent="0.25">
      <c r="A123" s="177"/>
      <c r="B123" s="177"/>
      <c r="C123" s="177"/>
      <c r="D123" s="177"/>
      <c r="E123" s="177"/>
      <c r="F123" s="177"/>
      <c r="G123" s="177"/>
      <c r="H123" s="177"/>
      <c r="I123" s="177"/>
      <c r="J123" s="177"/>
    </row>
    <row r="124" spans="1:10" x14ac:dyDescent="0.25">
      <c r="A124" s="177"/>
      <c r="B124" s="177"/>
      <c r="C124" s="177"/>
      <c r="D124" s="177"/>
      <c r="E124" s="177"/>
      <c r="F124" s="177"/>
      <c r="G124" s="177"/>
      <c r="H124" s="177"/>
      <c r="I124" s="177"/>
      <c r="J124" s="177"/>
    </row>
    <row r="125" spans="1:10" x14ac:dyDescent="0.25">
      <c r="A125" s="177"/>
      <c r="B125" s="177"/>
      <c r="C125" s="177"/>
      <c r="D125" s="177"/>
      <c r="E125" s="177"/>
      <c r="F125" s="177"/>
      <c r="G125" s="177"/>
      <c r="H125" s="177"/>
      <c r="I125" s="177"/>
      <c r="J125" s="177"/>
    </row>
    <row r="126" spans="1:10" x14ac:dyDescent="0.25">
      <c r="A126" s="177"/>
      <c r="B126" s="177"/>
      <c r="C126" s="177"/>
      <c r="D126" s="177"/>
      <c r="E126" s="177"/>
      <c r="F126" s="177"/>
      <c r="G126" s="177"/>
      <c r="H126" s="177"/>
      <c r="I126" s="177"/>
      <c r="J126" s="177"/>
    </row>
    <row r="127" spans="1:10" x14ac:dyDescent="0.25">
      <c r="A127" s="177"/>
      <c r="B127" s="177"/>
      <c r="C127" s="177"/>
      <c r="D127" s="177"/>
      <c r="E127" s="177"/>
      <c r="F127" s="177"/>
      <c r="G127" s="177"/>
      <c r="H127" s="177"/>
      <c r="I127" s="177"/>
      <c r="J127" s="177"/>
    </row>
    <row r="128" spans="1:10" x14ac:dyDescent="0.25">
      <c r="A128" s="177"/>
      <c r="B128" s="177"/>
      <c r="C128" s="177"/>
      <c r="D128" s="177"/>
      <c r="E128" s="177"/>
      <c r="F128" s="177"/>
      <c r="G128" s="177"/>
      <c r="H128" s="177"/>
      <c r="I128" s="177"/>
      <c r="J128" s="177"/>
    </row>
    <row r="129" spans="1:10" x14ac:dyDescent="0.25">
      <c r="A129" s="177"/>
      <c r="B129" s="177"/>
      <c r="C129" s="177"/>
      <c r="D129" s="177"/>
      <c r="E129" s="177"/>
      <c r="F129" s="177"/>
      <c r="G129" s="177"/>
      <c r="H129" s="177"/>
      <c r="I129" s="177"/>
      <c r="J129" s="177"/>
    </row>
    <row r="130" spans="1:10" x14ac:dyDescent="0.25">
      <c r="A130" s="177"/>
      <c r="B130" s="177"/>
      <c r="C130" s="177"/>
      <c r="D130" s="177"/>
      <c r="E130" s="177"/>
      <c r="F130" s="177"/>
      <c r="G130" s="177"/>
      <c r="H130" s="177"/>
      <c r="I130" s="177"/>
      <c r="J130" s="177"/>
    </row>
    <row r="131" spans="1:10" x14ac:dyDescent="0.25">
      <c r="A131" s="177"/>
      <c r="B131" s="177"/>
      <c r="C131" s="177"/>
      <c r="D131" s="177"/>
      <c r="E131" s="177"/>
      <c r="F131" s="177"/>
      <c r="G131" s="177"/>
      <c r="H131" s="177"/>
      <c r="I131" s="177"/>
      <c r="J131" s="177"/>
    </row>
    <row r="132" spans="1:10" x14ac:dyDescent="0.25">
      <c r="A132" s="177"/>
      <c r="B132" s="177"/>
      <c r="C132" s="177"/>
      <c r="D132" s="177"/>
      <c r="E132" s="177"/>
      <c r="F132" s="177"/>
      <c r="G132" s="177"/>
      <c r="H132" s="177"/>
      <c r="I132" s="177"/>
      <c r="J132" s="177"/>
    </row>
    <row r="133" spans="1:10" x14ac:dyDescent="0.25">
      <c r="A133" s="177"/>
      <c r="B133" s="177"/>
      <c r="C133" s="177"/>
      <c r="D133" s="177"/>
      <c r="E133" s="177"/>
      <c r="F133" s="177"/>
      <c r="G133" s="177"/>
      <c r="H133" s="177"/>
      <c r="I133" s="177"/>
      <c r="J133" s="177"/>
    </row>
    <row r="134" spans="1:10" x14ac:dyDescent="0.25">
      <c r="A134" s="177"/>
      <c r="B134" s="177"/>
      <c r="C134" s="177"/>
      <c r="D134" s="177"/>
      <c r="E134" s="177"/>
      <c r="F134" s="177"/>
      <c r="G134" s="177"/>
      <c r="H134" s="177"/>
      <c r="I134" s="177"/>
      <c r="J134" s="177"/>
    </row>
    <row r="135" spans="1:10" x14ac:dyDescent="0.25">
      <c r="A135" s="177"/>
      <c r="B135" s="177"/>
      <c r="C135" s="177"/>
      <c r="D135" s="177"/>
      <c r="E135" s="177"/>
      <c r="F135" s="177"/>
      <c r="G135" s="177"/>
      <c r="H135" s="177"/>
      <c r="I135" s="177"/>
      <c r="J135" s="177"/>
    </row>
    <row r="136" spans="1:10" x14ac:dyDescent="0.25">
      <c r="A136" s="177"/>
      <c r="B136" s="177"/>
      <c r="C136" s="177"/>
      <c r="D136" s="177"/>
      <c r="E136" s="177"/>
      <c r="F136" s="177"/>
      <c r="G136" s="177"/>
      <c r="H136" s="177"/>
      <c r="I136" s="177"/>
      <c r="J136" s="177"/>
    </row>
    <row r="137" spans="1:10" x14ac:dyDescent="0.25">
      <c r="A137" s="177"/>
      <c r="B137" s="177"/>
      <c r="C137" s="177"/>
      <c r="D137" s="177"/>
      <c r="E137" s="177"/>
      <c r="F137" s="177"/>
      <c r="G137" s="177"/>
      <c r="H137" s="177"/>
      <c r="I137" s="177"/>
      <c r="J137" s="177"/>
    </row>
    <row r="138" spans="1:10" x14ac:dyDescent="0.25">
      <c r="A138" s="177"/>
      <c r="B138" s="177"/>
      <c r="C138" s="177"/>
      <c r="D138" s="177"/>
      <c r="E138" s="177"/>
      <c r="F138" s="177"/>
      <c r="G138" s="177"/>
      <c r="H138" s="177"/>
      <c r="I138" s="177"/>
      <c r="J138" s="177"/>
    </row>
    <row r="139" spans="1:10" x14ac:dyDescent="0.25">
      <c r="A139" s="177"/>
      <c r="B139" s="177"/>
      <c r="C139" s="177"/>
      <c r="D139" s="177"/>
      <c r="E139" s="177"/>
      <c r="F139" s="177"/>
      <c r="G139" s="177"/>
      <c r="H139" s="177"/>
      <c r="I139" s="177"/>
      <c r="J139" s="177"/>
    </row>
    <row r="140" spans="1:10" x14ac:dyDescent="0.25">
      <c r="A140" s="177"/>
      <c r="B140" s="177"/>
      <c r="C140" s="177"/>
      <c r="D140" s="177"/>
      <c r="E140" s="177"/>
      <c r="F140" s="177"/>
      <c r="G140" s="177"/>
      <c r="H140" s="177"/>
      <c r="I140" s="177"/>
      <c r="J140" s="177"/>
    </row>
    <row r="141" spans="1:10" x14ac:dyDescent="0.25">
      <c r="A141" s="177"/>
      <c r="B141" s="177"/>
      <c r="C141" s="177"/>
      <c r="D141" s="177"/>
      <c r="E141" s="177"/>
      <c r="F141" s="177"/>
      <c r="G141" s="177"/>
      <c r="H141" s="177"/>
      <c r="I141" s="177"/>
      <c r="J141" s="177"/>
    </row>
    <row r="142" spans="1:10" x14ac:dyDescent="0.25">
      <c r="A142" s="177"/>
      <c r="B142" s="177"/>
      <c r="C142" s="177"/>
      <c r="D142" s="177"/>
      <c r="E142" s="177"/>
      <c r="F142" s="177"/>
      <c r="G142" s="177"/>
      <c r="H142" s="177"/>
      <c r="I142" s="177"/>
      <c r="J142" s="177"/>
    </row>
    <row r="143" spans="1:10" x14ac:dyDescent="0.25">
      <c r="A143" s="177"/>
      <c r="B143" s="177"/>
      <c r="C143" s="177"/>
      <c r="D143" s="177"/>
      <c r="E143" s="177"/>
      <c r="F143" s="177"/>
      <c r="G143" s="177"/>
      <c r="H143" s="177"/>
      <c r="I143" s="177"/>
      <c r="J143" s="177"/>
    </row>
    <row r="144" spans="1:10" x14ac:dyDescent="0.25">
      <c r="A144" s="177"/>
      <c r="B144" s="177"/>
      <c r="C144" s="177"/>
      <c r="D144" s="177"/>
      <c r="E144" s="177"/>
      <c r="F144" s="177"/>
      <c r="G144" s="177"/>
      <c r="H144" s="177"/>
      <c r="I144" s="177"/>
      <c r="J144" s="177"/>
    </row>
    <row r="145" spans="1:10" x14ac:dyDescent="0.25">
      <c r="A145" s="177"/>
      <c r="B145" s="177"/>
      <c r="C145" s="177"/>
      <c r="D145" s="177"/>
      <c r="E145" s="177"/>
      <c r="F145" s="177"/>
      <c r="G145" s="177"/>
      <c r="H145" s="177"/>
      <c r="I145" s="177"/>
      <c r="J145" s="177"/>
    </row>
    <row r="146" spans="1:10" x14ac:dyDescent="0.25">
      <c r="A146" s="177"/>
      <c r="B146" s="177"/>
      <c r="C146" s="177"/>
      <c r="D146" s="177"/>
      <c r="E146" s="177"/>
      <c r="F146" s="177"/>
      <c r="G146" s="177"/>
      <c r="H146" s="177"/>
      <c r="I146" s="177"/>
      <c r="J146" s="177"/>
    </row>
    <row r="147" spans="1:10" x14ac:dyDescent="0.25">
      <c r="A147" s="177"/>
      <c r="B147" s="177"/>
      <c r="C147" s="177"/>
      <c r="D147" s="177"/>
      <c r="E147" s="177"/>
      <c r="F147" s="177"/>
      <c r="G147" s="177"/>
      <c r="H147" s="177"/>
      <c r="I147" s="177"/>
      <c r="J147" s="177"/>
    </row>
    <row r="148" spans="1:10" x14ac:dyDescent="0.25">
      <c r="A148" s="177"/>
      <c r="B148" s="177"/>
      <c r="C148" s="177"/>
      <c r="D148" s="177"/>
      <c r="E148" s="177"/>
      <c r="F148" s="177"/>
      <c r="G148" s="177"/>
      <c r="H148" s="177"/>
      <c r="I148" s="177"/>
      <c r="J148" s="177"/>
    </row>
    <row r="149" spans="1:10" x14ac:dyDescent="0.25">
      <c r="A149" s="177"/>
      <c r="B149" s="177"/>
      <c r="C149" s="177"/>
      <c r="D149" s="177"/>
      <c r="E149" s="177"/>
      <c r="F149" s="177"/>
      <c r="G149" s="177"/>
      <c r="H149" s="177"/>
      <c r="I149" s="177"/>
      <c r="J149" s="177"/>
    </row>
    <row r="150" spans="1:10" x14ac:dyDescent="0.25">
      <c r="A150" s="177"/>
      <c r="B150" s="177"/>
      <c r="C150" s="177"/>
      <c r="D150" s="177"/>
      <c r="E150" s="177"/>
      <c r="F150" s="177"/>
      <c r="G150" s="177"/>
      <c r="H150" s="177"/>
      <c r="I150" s="177"/>
      <c r="J150" s="177"/>
    </row>
  </sheetData>
  <mergeCells count="31">
    <mergeCell ref="K5:K6"/>
    <mergeCell ref="A2:J2"/>
    <mergeCell ref="A4:B5"/>
    <mergeCell ref="C4:C6"/>
    <mergeCell ref="D4:D6"/>
    <mergeCell ref="E5:E6"/>
    <mergeCell ref="A59:A68"/>
    <mergeCell ref="B59:B68"/>
    <mergeCell ref="C59:C68"/>
    <mergeCell ref="A29:A38"/>
    <mergeCell ref="B29:B38"/>
    <mergeCell ref="C29:C38"/>
    <mergeCell ref="A39:A48"/>
    <mergeCell ref="B39:B48"/>
    <mergeCell ref="C39:C48"/>
    <mergeCell ref="E4:K4"/>
    <mergeCell ref="H1:K1"/>
    <mergeCell ref="A49:A58"/>
    <mergeCell ref="B49:B58"/>
    <mergeCell ref="C49:C58"/>
    <mergeCell ref="J5:J6"/>
    <mergeCell ref="A7:A17"/>
    <mergeCell ref="B7:B17"/>
    <mergeCell ref="C7:C17"/>
    <mergeCell ref="A18:A28"/>
    <mergeCell ref="B18:B28"/>
    <mergeCell ref="C18:C28"/>
    <mergeCell ref="F5:F6"/>
    <mergeCell ref="G5:G6"/>
    <mergeCell ref="H5:H6"/>
    <mergeCell ref="I5:I6"/>
  </mergeCells>
  <phoneticPr fontId="40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'1'!Область_печати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2022-03-16T08:16:49Z</dcterms:modified>
</cp:coreProperties>
</file>