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F26" i="3" l="1"/>
  <c r="F16" i="3"/>
  <c r="D26" i="3" l="1"/>
  <c r="C26" i="3"/>
  <c r="F25" i="3"/>
  <c r="F24" i="3"/>
  <c r="F22" i="3"/>
  <c r="F21" i="3"/>
  <c r="F19" i="3"/>
  <c r="E18" i="3"/>
  <c r="E26" i="3" s="1"/>
  <c r="E16" i="3"/>
  <c r="D16" i="3"/>
  <c r="C16" i="3"/>
  <c r="F14" i="3"/>
  <c r="F12" i="3"/>
  <c r="F11" i="3"/>
</calcChain>
</file>

<file path=xl/sharedStrings.xml><?xml version="1.0" encoding="utf-8"?>
<sst xmlns="http://schemas.openxmlformats.org/spreadsheetml/2006/main" count="29" uniqueCount="29">
  <si>
    <t>№ п/п</t>
  </si>
  <si>
    <t>Наименование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</si>
  <si>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</si>
  <si>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</si>
  <si>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</si>
  <si>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Расходы</t>
  </si>
  <si>
    <t>Ремонт и содержание автомобильных дорог общего пользования регионального и межмуниципального значения всего</t>
  </si>
  <si>
    <t>Всего расходов</t>
  </si>
  <si>
    <t>муниципального образования "Кезский район"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</si>
  <si>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</si>
  <si>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</si>
  <si>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(тыс. руб.)</t>
  </si>
  <si>
    <t>Софинансирование субсидий из  бюджета Удмуртской Республики</t>
  </si>
  <si>
    <t>Объем бюджетных ассигнований дорожного фонда муниципального образования "Кезский район" на 2020 год</t>
  </si>
  <si>
    <t>Сумма на 2020 год</t>
  </si>
  <si>
    <t xml:space="preserve">Безвозмездные поступления от других бюджетов бюджетной системы Российской Федерации </t>
  </si>
  <si>
    <t>Развитие сети автомобильных дорог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</si>
  <si>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</si>
  <si>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Развитие транспортной инфраструктуры на сельских территориях</t>
  </si>
  <si>
    <t>Направленные остатки на начало года</t>
  </si>
  <si>
    <t>Изменения</t>
  </si>
  <si>
    <t>+</t>
  </si>
  <si>
    <t>-</t>
  </si>
  <si>
    <t>Сумма с учетом поправок</t>
  </si>
  <si>
    <t>Развитие сети автомобильных дорог Удмуртской Республики</t>
  </si>
  <si>
    <t>Иные доходы</t>
  </si>
  <si>
    <t xml:space="preserve">Приложение № 15 </t>
  </si>
  <si>
    <t>к решению районного Совета депутатов</t>
  </si>
  <si>
    <t>от 16.10.2020 № 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</si>
</sst>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BreakPreview" zoomScaleSheetLayoutView="100" workbookViewId="0">
      <selection activeCell="F6" sqref="F6"/>
    </sheetView>
  </sheetViews>
  <sheetFormatPr defaultRowHeight="15" x14ac:dyDescent="0.25"/>
  <cols>
    <col min="1" max="1" width="4.42578125" customWidth="1"/>
    <col min="2" max="2" width="67.42578125" customWidth="1"/>
    <col min="3" max="3" width="0.140625" customWidth="1"/>
    <col min="4" max="5" width="9.140625" hidden="1" customWidth="1"/>
    <col min="6" max="6" width="10.140625" customWidth="1"/>
  </cols>
  <sheetData>
    <row r="1" spans="1:6" x14ac:dyDescent="0.25">
      <c r="B1" s="5" t="s">
        <v>26</v>
      </c>
      <c r="C1" s="5"/>
    </row>
    <row r="2" spans="1:6" x14ac:dyDescent="0.25">
      <c r="B2" s="5" t="s">
        <v>27</v>
      </c>
      <c r="C2" s="5"/>
    </row>
    <row r="3" spans="1:6" x14ac:dyDescent="0.25">
      <c r="B3" s="5" t="s">
        <v>8</v>
      </c>
      <c r="C3" s="5"/>
    </row>
    <row r="4" spans="1:6" x14ac:dyDescent="0.25">
      <c r="B4" s="5" t="s">
        <v>28</v>
      </c>
      <c r="C4" s="5"/>
    </row>
    <row r="6" spans="1:6" ht="31.5" x14ac:dyDescent="0.25">
      <c r="B6" s="7" t="s">
        <v>13</v>
      </c>
    </row>
    <row r="8" spans="1:6" x14ac:dyDescent="0.25">
      <c r="C8" s="6" t="s">
        <v>11</v>
      </c>
    </row>
    <row r="9" spans="1:6" ht="114" customHeight="1" x14ac:dyDescent="0.25">
      <c r="A9" s="1" t="s">
        <v>0</v>
      </c>
      <c r="B9" s="11" t="s">
        <v>1</v>
      </c>
      <c r="C9" s="1" t="s">
        <v>14</v>
      </c>
      <c r="D9" s="12" t="s">
        <v>20</v>
      </c>
      <c r="E9" s="12"/>
      <c r="F9" s="10" t="s">
        <v>23</v>
      </c>
    </row>
    <row r="10" spans="1:6" x14ac:dyDescent="0.25">
      <c r="A10" s="13" t="s">
        <v>2</v>
      </c>
      <c r="B10" s="13"/>
      <c r="C10" s="13"/>
      <c r="D10" s="2" t="s">
        <v>21</v>
      </c>
      <c r="E10" s="2" t="s">
        <v>22</v>
      </c>
      <c r="F10" s="2"/>
    </row>
    <row r="11" spans="1:6" x14ac:dyDescent="0.25">
      <c r="A11" s="8">
        <v>1</v>
      </c>
      <c r="B11" s="9" t="s">
        <v>19</v>
      </c>
      <c r="C11" s="8">
        <v>2526.7199999999998</v>
      </c>
      <c r="D11" s="2"/>
      <c r="E11" s="2"/>
      <c r="F11" s="2">
        <f>C11+D11-E11</f>
        <v>2526.7199999999998</v>
      </c>
    </row>
    <row r="12" spans="1:6" ht="75" x14ac:dyDescent="0.25">
      <c r="A12" s="2">
        <v>2</v>
      </c>
      <c r="B12" s="3" t="s">
        <v>3</v>
      </c>
      <c r="C12" s="2">
        <v>17333</v>
      </c>
      <c r="D12" s="2"/>
      <c r="E12" s="2"/>
      <c r="F12" s="2">
        <f t="shared" ref="F12:F14" si="0">C12+D12-E12</f>
        <v>17333</v>
      </c>
    </row>
    <row r="13" spans="1:6" ht="30" x14ac:dyDescent="0.25">
      <c r="A13" s="2">
        <v>3</v>
      </c>
      <c r="B13" s="3" t="s">
        <v>15</v>
      </c>
      <c r="C13" s="2">
        <v>186458.72</v>
      </c>
      <c r="D13" s="2"/>
      <c r="E13" s="2"/>
      <c r="F13" s="2">
        <v>169758.73</v>
      </c>
    </row>
    <row r="14" spans="1:6" hidden="1" x14ac:dyDescent="0.25">
      <c r="A14" s="2"/>
      <c r="B14" s="3"/>
      <c r="C14" s="2"/>
      <c r="D14" s="2"/>
      <c r="E14" s="2"/>
      <c r="F14" s="2">
        <f t="shared" si="0"/>
        <v>0</v>
      </c>
    </row>
    <row r="15" spans="1:6" x14ac:dyDescent="0.25">
      <c r="A15" s="2">
        <v>4</v>
      </c>
      <c r="B15" s="3" t="s">
        <v>25</v>
      </c>
      <c r="C15" s="2"/>
      <c r="D15" s="2"/>
      <c r="E15" s="2"/>
      <c r="F15" s="2">
        <v>16700</v>
      </c>
    </row>
    <row r="16" spans="1:6" x14ac:dyDescent="0.25">
      <c r="A16" s="2"/>
      <c r="B16" s="4" t="s">
        <v>4</v>
      </c>
      <c r="C16" s="4">
        <f>C11+C12+C13</f>
        <v>206318.44</v>
      </c>
      <c r="D16" s="2">
        <f>SUM(D11:D13)</f>
        <v>0</v>
      </c>
      <c r="E16" s="2">
        <f>SUM(E11:E13)</f>
        <v>0</v>
      </c>
      <c r="F16" s="2">
        <f>F11+F12+F13+F15</f>
        <v>206318.45</v>
      </c>
    </row>
    <row r="17" spans="1:6" x14ac:dyDescent="0.25">
      <c r="A17" s="13" t="s">
        <v>5</v>
      </c>
      <c r="B17" s="13"/>
      <c r="C17" s="13"/>
      <c r="D17" s="2"/>
      <c r="E17" s="2"/>
      <c r="F17" s="2"/>
    </row>
    <row r="18" spans="1:6" ht="30" x14ac:dyDescent="0.25">
      <c r="A18" s="2">
        <v>1</v>
      </c>
      <c r="B18" s="3" t="s">
        <v>6</v>
      </c>
      <c r="C18" s="2">
        <v>3279.52</v>
      </c>
      <c r="D18" s="2"/>
      <c r="E18" s="2">
        <f>170+30.8</f>
        <v>200.8</v>
      </c>
      <c r="F18" s="2">
        <v>3078.7</v>
      </c>
    </row>
    <row r="19" spans="1:6" ht="75" hidden="1" x14ac:dyDescent="0.25">
      <c r="A19" s="2">
        <v>2</v>
      </c>
      <c r="B19" s="3" t="s">
        <v>10</v>
      </c>
      <c r="C19" s="2"/>
      <c r="D19" s="2"/>
      <c r="E19" s="2"/>
      <c r="F19" s="2">
        <f t="shared" ref="F19:F25" si="1">C19+D19-E19</f>
        <v>0</v>
      </c>
    </row>
    <row r="20" spans="1:6" x14ac:dyDescent="0.25">
      <c r="A20" s="2">
        <v>2</v>
      </c>
      <c r="B20" s="3" t="s">
        <v>12</v>
      </c>
      <c r="C20" s="2">
        <v>17</v>
      </c>
      <c r="D20" s="2">
        <v>30.8</v>
      </c>
      <c r="E20" s="2"/>
      <c r="F20" s="2">
        <v>47.82</v>
      </c>
    </row>
    <row r="21" spans="1:6" x14ac:dyDescent="0.25">
      <c r="A21" s="2">
        <v>3</v>
      </c>
      <c r="B21" s="3" t="s">
        <v>16</v>
      </c>
      <c r="C21" s="2"/>
      <c r="D21" s="2"/>
      <c r="E21" s="2"/>
      <c r="F21" s="2">
        <f t="shared" si="1"/>
        <v>0</v>
      </c>
    </row>
    <row r="22" spans="1:6" ht="30" x14ac:dyDescent="0.25">
      <c r="A22" s="2">
        <v>4</v>
      </c>
      <c r="B22" s="3" t="s">
        <v>17</v>
      </c>
      <c r="C22" s="2">
        <v>9532.2000000000007</v>
      </c>
      <c r="D22" s="2"/>
      <c r="E22" s="2"/>
      <c r="F22" s="2">
        <f t="shared" si="1"/>
        <v>9532.2000000000007</v>
      </c>
    </row>
    <row r="23" spans="1:6" x14ac:dyDescent="0.25">
      <c r="A23" s="2">
        <v>5</v>
      </c>
      <c r="B23" s="3" t="s">
        <v>18</v>
      </c>
      <c r="C23" s="2">
        <v>144292.01999999999</v>
      </c>
      <c r="D23" s="2"/>
      <c r="E23" s="2"/>
      <c r="F23" s="2">
        <v>144292.03</v>
      </c>
    </row>
    <row r="24" spans="1:6" ht="63" customHeight="1" x14ac:dyDescent="0.25">
      <c r="A24" s="2">
        <v>6</v>
      </c>
      <c r="B24" s="3" t="s">
        <v>9</v>
      </c>
      <c r="C24" s="2">
        <v>16563.2</v>
      </c>
      <c r="D24" s="2">
        <v>170</v>
      </c>
      <c r="E24" s="2"/>
      <c r="F24" s="2">
        <f t="shared" si="1"/>
        <v>16733.2</v>
      </c>
    </row>
    <row r="25" spans="1:6" ht="15.75" customHeight="1" x14ac:dyDescent="0.25">
      <c r="A25" s="2">
        <v>7</v>
      </c>
      <c r="B25" s="3" t="s">
        <v>24</v>
      </c>
      <c r="C25" s="2">
        <v>32634.5</v>
      </c>
      <c r="D25" s="2"/>
      <c r="E25" s="2"/>
      <c r="F25" s="2">
        <f t="shared" si="1"/>
        <v>32634.5</v>
      </c>
    </row>
    <row r="26" spans="1:6" x14ac:dyDescent="0.25">
      <c r="A26" s="2"/>
      <c r="B26" s="4" t="s">
        <v>7</v>
      </c>
      <c r="C26" s="4">
        <f>C18+C20+C21+C22+C23+C24+C25</f>
        <v>206318.44</v>
      </c>
      <c r="D26" s="2">
        <f>SUM(D18:D25)</f>
        <v>200.8</v>
      </c>
      <c r="E26" s="2">
        <f>SUM(E18:E25)</f>
        <v>200.8</v>
      </c>
      <c r="F26" s="2">
        <f>F18+F20+F22+F23+F24+F25</f>
        <v>206318.45</v>
      </c>
    </row>
  </sheetData>
  <mergeCells count="3">
    <mergeCell ref="D9:E9"/>
    <mergeCell ref="A10:C10"/>
    <mergeCell ref="A17:C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2020-10-21T04:58:31Z</dcterms:modified>
</cp:coreProperties>
</file>