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</sheets>
  <definedNames>
    <definedName name="_GoBack" localSheetId="7">'8'!$C$10</definedName>
    <definedName name="_xlnm.Print_Area" localSheetId="1">'2'!$A$1:$J$29</definedName>
    <definedName name="_xlnm.Print_Area" localSheetId="4">'5'!$A$1:$R$19</definedName>
  </definedNames>
  <calcPr calcId="124519" calcOnSave="0"/>
</workbook>
</file>

<file path=xl/calcChain.xml><?xml version="1.0" encoding="utf-8"?>
<calcChain xmlns="http://schemas.openxmlformats.org/spreadsheetml/2006/main">
  <c r="I14" i="1"/>
  <c r="I15"/>
  <c r="I16"/>
  <c r="I13"/>
  <c r="F12" i="6"/>
  <c r="E12"/>
  <c r="F11"/>
  <c r="E11"/>
  <c r="G14"/>
  <c r="N13" i="5"/>
  <c r="O13"/>
  <c r="M13"/>
  <c r="G12" i="6"/>
  <c r="G15"/>
  <c r="G11"/>
  <c r="J9" i="8"/>
  <c r="F9" s="1"/>
  <c r="F10" l="1"/>
</calcChain>
</file>

<file path=xl/sharedStrings.xml><?xml version="1.0" encoding="utf-8"?>
<sst xmlns="http://schemas.openxmlformats.org/spreadsheetml/2006/main" count="408" uniqueCount="208">
  <si>
    <t>Приложение 1</t>
  </si>
  <si>
    <t>к муниципальной программе</t>
  </si>
  <si>
    <t>муниципального образования</t>
  </si>
  <si>
    <t xml:space="preserve"> "Кезский район " "Безопасность</t>
  </si>
  <si>
    <t>на 2015-2020 годы"</t>
  </si>
  <si>
    <t>Сведения о составе и значениях целевых показателей (индикаторов) муниципальной программы</t>
  </si>
  <si>
    <t>Код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</si>
  <si>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</si>
  <si>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</si>
  <si>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</si>
  <si>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Значения целевых показателей (индикаторов)</t>
  </si>
  <si>
    <t>% исполнения плана на отчетный год</t>
  </si>
  <si>
    <t>Темп роста (снижения) к уровню прошлого года, %</t>
  </si>
  <si>
    <t xml:space="preserve">Обоснование отклонений значений целевого показателя (индикатора) </t>
  </si>
  <si>
    <t>МП</t>
  </si>
  <si>
    <t>Пп</t>
  </si>
  <si>
    <t>06</t>
  </si>
  <si>
    <t xml:space="preserve">Предупреждение и ликвидация последствий чрезвычайных ситуаций, реализация мер пожарной безопасности </t>
  </si>
  <si>
    <t>1</t>
  </si>
  <si>
    <t>Снижение количества погибших людей при пожарах</t>
  </si>
  <si>
    <t>ед.</t>
  </si>
  <si>
    <t>2,0</t>
  </si>
  <si>
    <t>Нарушение правил пожарной безопасности</t>
  </si>
  <si>
    <t>Сокращение количества зарегистрированных чрезвычайных ситуаций</t>
  </si>
  <si>
    <t>Снижение количества гибели людей на водных объектах</t>
  </si>
  <si>
    <t xml:space="preserve">Нарушение правил безопасности на водных объектах </t>
  </si>
  <si>
    <t>Сокращение числа получивших травмы в результате пожаров</t>
  </si>
  <si>
    <t>Приложение 2</t>
  </si>
  <si>
    <t>Перечень основных мероприятий муниципальной программы</t>
  </si>
  <si>
    <t>Наименование подпрограммы, основного мероприятия, мероприятия</t>
  </si>
  <si>
    <t>Ответственный исполнитель, соисполнители</t>
  </si>
  <si>
    <t>Срок выполнения</t>
  </si>
  <si>
    <t>Ожидаемый непосредственный результат</t>
  </si>
  <si>
    <t>Достигнутый результат на конец отчетного периода</t>
  </si>
  <si>
    <t>Проблемы, возникшие в ходе реализации мероприятия</t>
  </si>
  <si>
    <t>ОМ</t>
  </si>
  <si>
    <t>М</t>
  </si>
  <si>
    <t>01</t>
  </si>
  <si>
    <t>Защита населения и территорий от чрезвычайных ситуаций</t>
  </si>
  <si>
    <t>Отдел по делам ГО и ЧС</t>
  </si>
  <si>
    <t xml:space="preserve">В 2017 году на базе ЕДДС МО «Кезский район» создано МКУ «ЕДДС МО «Кезский район». В целях повышения профессионализма диспетчеров ЕДДС с ними проводятся занятия согласно плана обучения, отработка поставленных задач. </t>
  </si>
  <si>
    <t>2</t>
  </si>
  <si>
    <t>3</t>
  </si>
  <si>
    <t>В МО «Большеолыпское», МО «Кузьминское», МО «Кулигинское», МО «Степаненское», МО «Поломское» созданы пожарные посты и добровольные народные дружины. Посты оборудованы первичными средствами пожаротушения и инвентарем. Члены ДНД  включены в реестр ДНД, получают денежное вознаграждение.</t>
  </si>
  <si>
    <t xml:space="preserve">Современными средствами пожаротушения подразделения добровольных пожарных команд не обеспечивались ввиду отсутствия финансирования </t>
  </si>
  <si>
    <t>4</t>
  </si>
  <si>
    <t>Недостаточное финансирование для приобретения наглядной агитации</t>
  </si>
  <si>
    <t>5</t>
  </si>
  <si>
    <t>6</t>
  </si>
  <si>
    <t>В течение лета силами отдела по делам ГО и ЧС, Глав поселений осуществлялось патрулирование мест массового отдыха людей на воде. В общественных местах и местах купания вывешивались материалы по правилам безопасного поведения на воде, раздавались буклеты, проводились беседы.</t>
  </si>
  <si>
    <t>7</t>
  </si>
  <si>
    <t>8</t>
  </si>
  <si>
    <t>Приложение 3</t>
  </si>
  <si>
    <t>к муниципальной подпрограмме</t>
  </si>
  <si>
    <t>МО "Кезский район"</t>
  </si>
  <si>
    <t>Безопасность</t>
  </si>
  <si>
    <t>Кезский район на 2015 - 2020 годы</t>
  </si>
  <si>
    <t>Финансовая оценка применения мер муниципального регулирования</t>
  </si>
  <si>
    <t>Наименование меры                                        муниципального регулирования</t>
  </si>
  <si>
    <t>Показатель применения меры</t>
  </si>
  <si>
    <t>оценка отчетный год, тыс. руб.</t>
  </si>
  <si>
    <t>факт на конец года, тыс. руб.</t>
  </si>
  <si>
    <t>Относительное отклонение  факта на конец года  от оценки на отчетный год, %</t>
  </si>
  <si>
    <t>Наименование меры                                        государственного регулирования</t>
  </si>
  <si>
    <t>Меры муниципального регулирования не применяются</t>
  </si>
  <si>
    <t>Приложение 4</t>
  </si>
  <si>
    <t xml:space="preserve">Прогноз сводных показателей муниципальных заданий на оказание муниципальных услуг (выполнение работ) </t>
  </si>
  <si>
    <t>ГРБС</t>
  </si>
  <si>
    <t>Наименование муниципальной услуги (работы)</t>
  </si>
  <si>
    <t>Наименование показателя</t>
  </si>
  <si>
    <t xml:space="preserve">Единица измерения </t>
  </si>
  <si>
    <t>план на отчетный год</t>
  </si>
  <si>
    <t>факт на конец года</t>
  </si>
  <si>
    <t>% исполнения к плану на отчетный год</t>
  </si>
  <si>
    <t>темп роста к предыдущему году</t>
  </si>
  <si>
    <t>Муниципальные задания не доводятся</t>
  </si>
  <si>
    <t>Приложение 5</t>
  </si>
  <si>
    <t xml:space="preserve">Ресурсное обеспечение реализации муниципальной программы за счет средств бюджета муниципального района 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</si>
  <si>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</si>
  <si>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</si>
  <si>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Расходы бюджета муниципального образования, тыс. рублей</t>
  </si>
  <si>
    <t>кассовые расходы</t>
  </si>
  <si>
    <t>Примечание</t>
  </si>
  <si>
    <t>И</t>
  </si>
  <si>
    <t>Рз</t>
  </si>
  <si>
    <t>Пр</t>
  </si>
  <si>
    <t>ЦС</t>
  </si>
  <si>
    <t>ВР</t>
  </si>
  <si>
    <t>план на отчетный период</t>
  </si>
  <si>
    <t>кассовое исполнение на конец отчетного периода</t>
  </si>
  <si>
    <t>к плану на отчетный период</t>
  </si>
  <si>
    <t>Программа "Безопасность на 2015 - 2020 годы"</t>
  </si>
  <si>
    <t>Всего</t>
  </si>
  <si>
    <t>Подпрограммма "Предупреждение и ликвидация последствий чрезвычайных ситуаций, реализация мер пожарной безопасности"</t>
  </si>
  <si>
    <t xml:space="preserve">Администрация муниципального образования «Кезский район» </t>
  </si>
  <si>
    <t>Расходы на развитие единой дежурно-диспетчерской службы</t>
  </si>
  <si>
    <t>03</t>
  </si>
  <si>
    <t>09</t>
  </si>
  <si>
    <t>0610161900</t>
  </si>
  <si>
    <t>111, 119, 244</t>
  </si>
  <si>
    <t>02</t>
  </si>
  <si>
    <t>10</t>
  </si>
  <si>
    <t>Приложение 6</t>
  </si>
  <si>
    <t>Отчет о расходах на реализацию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</si>
  <si>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</si>
  <si>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</si>
  <si>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 на отчетный год  (согласно муниципальной программе), тыс. руб.</t>
  </si>
  <si>
    <t>Фактические расходы на конец отчетного периода, нарастающим итогом, тыс. руб.</t>
  </si>
  <si>
    <t>Отношение фактических расходов на конец отчетного периода, нарастающим итогом, к оценке расходов на отчетный год, %</t>
  </si>
  <si>
    <t>бюджет муниципального образования</t>
  </si>
  <si>
    <t>в том числе:</t>
  </si>
  <si>
    <t xml:space="preserve">собственные средства 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</si>
  <si>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</si>
  <si>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</si>
  <si>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</t>
  </si>
  <si>
    <t>средства бюджета Удмуртской Республики, планируемые к привлечению</t>
  </si>
  <si>
    <t>иные источники</t>
  </si>
  <si>
    <t>Сведения о внесенных за отчетный период изменениях в муниципальную программу "Безопасность"</t>
  </si>
  <si>
    <t>№п/п</t>
  </si>
  <si>
    <t>Вид правового акта</t>
  </si>
  <si>
    <t>Дата принятия</t>
  </si>
  <si>
    <t>Номер</t>
  </si>
  <si>
    <t>Суть изменений (краткое изложение)</t>
  </si>
  <si>
    <t>Постановление Админстрации муниципального образования "Кезский район"</t>
  </si>
  <si>
    <t>20 марта 2018г.</t>
  </si>
  <si>
    <t>внесены изменения в объемы финансирования подпрограммы и ожидаемые конечные результаты</t>
  </si>
  <si>
    <t>Наименование муниципальной программы</t>
  </si>
  <si>
    <t>Муниципальная программа, подпрограмма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</si>
  <si>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</si>
  <si>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</si>
  <si>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</si>
  <si>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Степень достижения плановых значений целевых показателей (индикаторов)</t>
  </si>
  <si>
    <t xml:space="preserve">Степень реализации мероприятий </t>
  </si>
  <si>
    <t>Степень соответствия запланированному уровню расходов</t>
  </si>
  <si>
    <t xml:space="preserve">Эффективность использования средств бюджета муниципального района (городского округа) </t>
  </si>
  <si>
    <t>Отдел ГО и ЧС</t>
  </si>
  <si>
    <t>Безопасность на 2015-2020 годы</t>
  </si>
  <si>
    <t>подпрограмма "Предупреждение и ликвидация  последствий чрезвычайных ситуаций, реализация  мер пожарной безопасности"</t>
  </si>
  <si>
    <t xml:space="preserve">Зам. Главы Администрации  МО «Кезский район»  по социальным вопросам </t>
  </si>
  <si>
    <r>
      <t xml:space="preserve">Форма 8. </t>
    </r>
    <r>
      <rPr>
        <sz val="10"/>
        <color theme="1"/>
        <rFont val="Times New Roman"/>
        <family val="1"/>
        <charset val="204"/>
      </rPr>
      <t>Результаты оценки эффективности муниципальной  программы</t>
    </r>
  </si>
  <si>
    <t>Подпрограмма "Предупреждение и ликвидация последствий чрезвычайных ситуаций, реализация мер пожарной безопасности"</t>
  </si>
  <si>
    <r>
      <t>во всех поселениях в общественных местах, в административных зданиях предприятий и организаций, во всех образовательных учреждениях района, учреждениях культуры вывешена наглядная агитация о порядке действий в случае возникновения чрезвычайной ситуации, пожара.</t>
    </r>
    <r>
      <rPr>
        <sz val="9"/>
        <color indexed="8"/>
        <rFont val="Times New Roman"/>
        <family val="1"/>
        <charset val="204"/>
      </rPr>
      <t xml:space="preserve"> </t>
    </r>
  </si>
  <si>
    <t>ИТОГО</t>
  </si>
  <si>
    <t>2019 год</t>
  </si>
  <si>
    <t>2020 год</t>
  </si>
  <si>
    <t>План на 2020 год</t>
  </si>
  <si>
    <t>Чрезвычайная ситуация - очень сильный ветер</t>
  </si>
  <si>
    <t xml:space="preserve">Для предупреждения населения о возникновении чрезвычайной ситуации работает единая система оповещения – на территории Кезского района установлены электросирены в МО «Чепецкое» - 2 штуки, МО «Юскинское» - 1 штука, МО «Кабалудское» - 1 штука, МО «Сосновоборское» - 1 штука, МО "Кезское" - 1 шт. В 2019 году в п. Кез в трех точках установлены оповещатели системы оповещения.  Автономная электросирена установлена на территории ПП «Кезский сырзавод» ООО «МИЛКОМ».  </t>
  </si>
  <si>
    <t>Результаты оценки эффективности муниципальной программы за 2020 год</t>
  </si>
  <si>
    <t>обеспечение первичныых мер пожарной безопасности</t>
  </si>
  <si>
    <t>0610204200</t>
  </si>
  <si>
    <t>244, 540</t>
  </si>
  <si>
    <t>расходы по обеспечению безопасности людей на водных объектах</t>
  </si>
  <si>
    <t>предупреждение и ликвидация последствий чрезвычайных ситуаций и стихийных бедствий природногои техногенного характера</t>
  </si>
  <si>
    <t>резервные фонды испольнительных органов государственной власти субъектов РФ</t>
  </si>
  <si>
    <t>0610300000</t>
  </si>
  <si>
    <t>0610100880</t>
  </si>
  <si>
    <t>0610100310</t>
  </si>
  <si>
    <t>расходы на укрепление материально-технической базы</t>
  </si>
  <si>
    <t>0610161420</t>
  </si>
  <si>
    <t>Приложение 7</t>
  </si>
  <si>
    <t>11 октября 2019 г.</t>
  </si>
  <si>
    <t>продлены сроки исполнения программы</t>
  </si>
  <si>
    <t>150</t>
  </si>
  <si>
    <t xml:space="preserve">повышение пожарной безопасности объектов и защищенности населения района от ЧС природного и техногенного характера; </t>
  </si>
  <si>
    <t xml:space="preserve">содержание и развитие ЕДДС; </t>
  </si>
  <si>
    <t>материально-техническое оснащение оперативной группы по реагированию на чрезвычайные ситуаций в муниципальном образовании «Кезский район»</t>
  </si>
  <si>
    <t xml:space="preserve">обеспечение приоритетных направлений в развитии систем оповещения и информирования населения района;     </t>
  </si>
  <si>
    <t>дальнейшее развитие и совершенствование сети наблюдения за пожарной обстановкой на объектах с массовым пребыванием людей, обеспечение скоординированности действий органов управления и районных спасательных служб по локализации и ликвидации ЧС природного и техногенного характера;</t>
  </si>
  <si>
    <t>организация взаимодействия всех органов исполнительной власти, органов местного самоуправления и спасательных служб района, привлекаемых к мероприятиям по ликвидации пожаров и ЧС природного и техногенного характера;</t>
  </si>
  <si>
    <t>организация и осуществление тушения пожаров и проведение аварийно-спасательных работ на территории Кезского района</t>
  </si>
  <si>
    <t xml:space="preserve">совершенствование системы подготовки населения способам защиты и действиям в ЧС, в области пожарной безопасности. </t>
  </si>
  <si>
    <t>9</t>
  </si>
  <si>
    <t>организация мероприятий по проведению утилизации отходов первого класса опасности</t>
  </si>
  <si>
    <t>2015-2024 годы</t>
  </si>
  <si>
    <t xml:space="preserve">позволит уменьшить материальный ущерб в случае возникновения пожара или ЧС природного или техногенного характера  </t>
  </si>
  <si>
    <t>повысит эффективность взаимодействия сил и средств районного звена УТП РСЧС, привлекаемых для ликвидации пожаров и ЧС</t>
  </si>
  <si>
    <t xml:space="preserve">оперативное реагирование в ситуациях, связанных с угрозой возникновения или возникновением ЧС природного или техногенного характера обеспечит своевременное и более полное доведение информации о произошедшем  </t>
  </si>
  <si>
    <t>своевременное оповещение руководящего состава районного звена УТП РСЧС и населения района</t>
  </si>
  <si>
    <t>обеспечит более ранее обнаружение возникновения пожара на объектах с массовым пребывнием людей</t>
  </si>
  <si>
    <t xml:space="preserve">при ликвидации пожаров и ЧС природного и техногенного характера совместные слаженные действия помогут сократить время ликвидации и потери </t>
  </si>
  <si>
    <t>привлечение дополнительных сил позволит сократить время прибытия к месту пожара и проведения аварийно-спасательных работ</t>
  </si>
  <si>
    <t xml:space="preserve">повышение уровня образования в области гражданской обороны и защиты населения от ЧС, обеспечит грамотные дейстия в случае угрозы возникновения или возникновении ЧС </t>
  </si>
  <si>
    <t xml:space="preserve">предотвращение возникновения чрезвычайной ситуации техногенного характера в результате отрицательного воздействия отходов первого класса опасности </t>
  </si>
  <si>
    <t>Обеспечение первичных мер пожарной безопасности в границах Кезского района</t>
  </si>
  <si>
    <t>спасение материальных ценностей</t>
  </si>
  <si>
    <t>сокращение количества погибших людей при пожарах</t>
  </si>
  <si>
    <t>обучение населения правилам пожарной бнзопасности, пропагандистская работа по разъяснению правил пожарной безопасности</t>
  </si>
  <si>
    <t>реализация мер по противопожарной защите объектов экономики, населенных пунктов</t>
  </si>
  <si>
    <t>Осуществление мероприятий по обеспечению безопасности людей на водных объектах, охране их жизни и здоровья:</t>
  </si>
  <si>
    <t>снижение количества погибших на водных объектах</t>
  </si>
  <si>
    <t>обучение населения правилам поведения на воде, пропагандистская работа по разъяснению мер безопасности поведения на воде</t>
  </si>
  <si>
    <t>организация мест массового купания граждан проживающих на территории Кезского района</t>
  </si>
  <si>
    <t>уменьшится количество погибших на водных объектах</t>
  </si>
  <si>
    <t>установка аншлагов предупреждающих об опасных местах для купания</t>
  </si>
  <si>
    <t>уменьшится количество погибших и травимированных при купании в опасных местах</t>
  </si>
  <si>
    <t>проведение профилактических мероприятий в образовательных учреждениях в целях предупреждения гибели детей на водных объектах</t>
  </si>
  <si>
    <t>пропагандистская работа по разъяснению мер безопасности поведения на воде сократит количество погибших и пострадавших на водных объектах</t>
  </si>
  <si>
    <t>Отходы первого класса опасности не утилизировались</t>
  </si>
  <si>
    <t>на территории района произошло 48 подаров, в том числе ландшафтные, что и повлияло на значительный рост пожаров, по сравнению с предыдущими годами. По сравнению с 2019 годом на один пожар меньше.</t>
  </si>
  <si>
    <t>в 2019-2020 годах приобретено имущество оперативной группы.</t>
  </si>
  <si>
    <t xml:space="preserve">на тушение пожаров привлекаются добровольцы, члены ДПД. </t>
  </si>
  <si>
    <t>крупных пожаров наа территориирайона не было. Вместе с тем, причинен ущерб на сумму 9,382 тыс. рублей . Пострадал 31 объект частного домовладения.</t>
  </si>
  <si>
    <t>население района информируется о правилах ПБ через срества массовой информции, в том числе сеть "Интернет"</t>
  </si>
  <si>
    <t>проводятся мероприятия по обучению населения мерам ПБ, устанавливаются системы раннего обнаружения пажара, в том числе пожарные извещатели.</t>
  </si>
  <si>
    <t>снизить число погибших на водных объектах не удалось (погиб 1 человек 31 мая 2020 г., который находился в состоянии опьяннеия.). Проводится разъяснительная работа (статьи в СМИ, сети "Интернет")</t>
  </si>
  <si>
    <t>место массового отдыха людей не организовано</t>
  </si>
  <si>
    <t>мероприятия проводятся в рамках мер первичных мер пожарной безопасности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</si>
</sst>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#,##0.0"/>
    <numFmt numFmtId="166" formatCode="0.0"/>
  </numFmts>
  <fonts count="39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sz val="8.5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.5"/>
      <name val="Times New Roman"/>
      <family val="1"/>
      <charset val="204"/>
    </font>
    <font>
      <sz val="10"/>
      <name val="Calibri"/>
      <family val="2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Calibri"/>
      <family val="2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7"/>
      <name val="Calibri"/>
      <family val="2"/>
      <charset val="204"/>
    </font>
    <font>
      <sz val="8.5"/>
      <name val="Calibri"/>
      <family val="2"/>
      <charset val="204"/>
    </font>
    <font>
      <sz val="8.5"/>
      <color indexed="8"/>
      <name val="Times New Roman"/>
      <family val="1"/>
      <charset val="204"/>
    </font>
    <font>
      <b/>
      <sz val="8.5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b/>
      <sz val="8.5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2" fillId="0" borderId="0"/>
  </cellStyleXfs>
  <cellXfs count="193">
    <xf numFmtId="0" fontId="0" fillId="0" borderId="0" xfId="0"/>
    <xf numFmtId="0" fontId="2" fillId="0" borderId="0" xfId="0" applyFont="1" applyFill="1"/>
    <xf numFmtId="0" fontId="2" fillId="0" borderId="0" xfId="0" applyFont="1" applyAlignment="1">
      <alignment horizontal="left" indent="5"/>
    </xf>
    <xf numFmtId="0" fontId="3" fillId="0" borderId="0" xfId="0" applyFont="1"/>
    <xf numFmtId="0" fontId="10" fillId="0" borderId="0" xfId="0" applyFont="1" applyFill="1"/>
    <xf numFmtId="0" fontId="2" fillId="0" borderId="0" xfId="0" applyFont="1"/>
    <xf numFmtId="0" fontId="4" fillId="0" borderId="0" xfId="0" applyFont="1" applyFill="1" applyAlignment="1">
      <alignment horizontal="center"/>
    </xf>
    <xf numFmtId="0" fontId="10" fillId="0" borderId="0" xfId="0" applyFont="1"/>
    <xf numFmtId="49" fontId="4" fillId="0" borderId="0" xfId="0" applyNumberFormat="1" applyFont="1" applyFill="1" applyAlignment="1">
      <alignment horizontal="center"/>
    </xf>
    <xf numFmtId="0" fontId="11" fillId="0" borderId="7" xfId="0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top"/>
    </xf>
    <xf numFmtId="0" fontId="14" fillId="0" borderId="7" xfId="0" applyFont="1" applyFill="1" applyBorder="1" applyAlignment="1">
      <alignment horizontal="left" vertical="top" wrapText="1"/>
    </xf>
    <xf numFmtId="0" fontId="13" fillId="0" borderId="7" xfId="0" applyFont="1" applyBorder="1"/>
    <xf numFmtId="0" fontId="11" fillId="0" borderId="7" xfId="0" applyFont="1" applyFill="1" applyBorder="1" applyAlignment="1">
      <alignment horizontal="left" vertical="top" wrapText="1"/>
    </xf>
    <xf numFmtId="49" fontId="11" fillId="0" borderId="7" xfId="0" applyNumberFormat="1" applyFont="1" applyBorder="1" applyAlignment="1">
      <alignment horizontal="center" vertical="top" wrapText="1"/>
    </xf>
    <xf numFmtId="0" fontId="2" fillId="0" borderId="0" xfId="0" applyFont="1" applyFill="1" applyAlignment="1"/>
    <xf numFmtId="0" fontId="17" fillId="0" borderId="0" xfId="0" applyFont="1"/>
    <xf numFmtId="0" fontId="7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20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65" fontId="7" fillId="0" borderId="7" xfId="0" applyNumberFormat="1" applyFont="1" applyFill="1" applyBorder="1" applyAlignment="1">
      <alignment horizontal="center" vertical="top"/>
    </xf>
    <xf numFmtId="165" fontId="7" fillId="0" borderId="0" xfId="0" applyNumberFormat="1" applyFont="1" applyFill="1" applyBorder="1" applyAlignment="1">
      <alignment vertical="top"/>
    </xf>
    <xf numFmtId="0" fontId="11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3" fillId="0" borderId="7" xfId="0" applyFont="1" applyBorder="1"/>
    <xf numFmtId="0" fontId="14" fillId="0" borderId="7" xfId="0" applyFont="1" applyFill="1" applyBorder="1" applyAlignment="1">
      <alignment horizontal="left" vertical="center" wrapText="1"/>
    </xf>
    <xf numFmtId="166" fontId="14" fillId="0" borderId="7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vertical="top" wrapText="1"/>
    </xf>
    <xf numFmtId="166" fontId="11" fillId="0" borderId="7" xfId="0" applyNumberFormat="1" applyFont="1" applyFill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horizontal="center" vertical="top"/>
    </xf>
    <xf numFmtId="0" fontId="7" fillId="3" borderId="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left" vertical="center" wrapText="1"/>
    </xf>
    <xf numFmtId="165" fontId="7" fillId="3" borderId="7" xfId="0" applyNumberFormat="1" applyFont="1" applyFill="1" applyBorder="1" applyAlignment="1">
      <alignment horizontal="center" vertical="center" wrapText="1"/>
    </xf>
    <xf numFmtId="166" fontId="7" fillId="0" borderId="7" xfId="0" applyNumberFormat="1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165" fontId="7" fillId="3" borderId="7" xfId="0" applyNumberFormat="1" applyFont="1" applyFill="1" applyBorder="1" applyAlignment="1">
      <alignment horizontal="center" vertical="center"/>
    </xf>
    <xf numFmtId="165" fontId="7" fillId="3" borderId="7" xfId="0" applyNumberFormat="1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 indent="1"/>
    </xf>
    <xf numFmtId="165" fontId="7" fillId="3" borderId="7" xfId="0" applyNumberFormat="1" applyFont="1" applyFill="1" applyBorder="1" applyAlignment="1">
      <alignment horizontal="right" vertical="center" wrapText="1"/>
    </xf>
    <xf numFmtId="0" fontId="7" fillId="3" borderId="7" xfId="0" applyFont="1" applyFill="1" applyBorder="1" applyAlignment="1">
      <alignment vertical="center" wrapText="1"/>
    </xf>
    <xf numFmtId="165" fontId="9" fillId="3" borderId="7" xfId="0" applyNumberFormat="1" applyFont="1" applyFill="1" applyBorder="1" applyAlignment="1">
      <alignment horizontal="right" vertical="center"/>
    </xf>
    <xf numFmtId="0" fontId="25" fillId="0" borderId="13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 wrapText="1"/>
    </xf>
    <xf numFmtId="0" fontId="26" fillId="0" borderId="0" xfId="0" applyFont="1"/>
    <xf numFmtId="0" fontId="26" fillId="0" borderId="7" xfId="0" applyFont="1" applyBorder="1" applyAlignment="1">
      <alignment horizontal="center" vertical="top" wrapText="1"/>
    </xf>
    <xf numFmtId="0" fontId="26" fillId="0" borderId="7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right" vertical="top" wrapText="1"/>
    </xf>
    <xf numFmtId="49" fontId="1" fillId="0" borderId="10" xfId="0" applyNumberFormat="1" applyFont="1" applyFill="1" applyBorder="1" applyAlignment="1">
      <alignment horizontal="center" vertical="top"/>
    </xf>
    <xf numFmtId="49" fontId="27" fillId="0" borderId="7" xfId="0" applyNumberFormat="1" applyFont="1" applyBorder="1" applyAlignment="1">
      <alignment horizontal="center" vertical="top" wrapText="1"/>
    </xf>
    <xf numFmtId="0" fontId="27" fillId="0" borderId="0" xfId="0" applyFont="1" applyAlignment="1">
      <alignment horizontal="center" vertical="top" wrapText="1"/>
    </xf>
    <xf numFmtId="0" fontId="27" fillId="0" borderId="7" xfId="0" applyFont="1" applyBorder="1" applyAlignment="1">
      <alignment horizontal="center" vertical="top" wrapText="1"/>
    </xf>
    <xf numFmtId="0" fontId="29" fillId="0" borderId="7" xfId="0" applyFont="1" applyBorder="1" applyAlignment="1">
      <alignment horizontal="center" vertical="center" wrapText="1"/>
    </xf>
    <xf numFmtId="14" fontId="27" fillId="0" borderId="7" xfId="0" applyNumberFormat="1" applyFont="1" applyBorder="1" applyAlignment="1">
      <alignment horizontal="center" vertical="top" wrapText="1"/>
    </xf>
    <xf numFmtId="0" fontId="29" fillId="0" borderId="7" xfId="0" applyFont="1" applyBorder="1" applyAlignment="1">
      <alignment horizontal="left" vertical="top" wrapText="1"/>
    </xf>
    <xf numFmtId="0" fontId="29" fillId="2" borderId="10" xfId="0" applyFont="1" applyFill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top" wrapText="1"/>
    </xf>
    <xf numFmtId="0" fontId="31" fillId="0" borderId="7" xfId="0" applyFont="1" applyBorder="1" applyAlignment="1">
      <alignment horizontal="left" vertical="top" wrapText="1"/>
    </xf>
    <xf numFmtId="0" fontId="31" fillId="0" borderId="7" xfId="0" applyFont="1" applyBorder="1" applyAlignment="1">
      <alignment horizontal="center" vertical="center" wrapText="1"/>
    </xf>
    <xf numFmtId="2" fontId="26" fillId="0" borderId="7" xfId="0" applyNumberFormat="1" applyFont="1" applyBorder="1" applyAlignment="1">
      <alignment horizontal="center" vertical="center" wrapText="1"/>
    </xf>
    <xf numFmtId="166" fontId="26" fillId="0" borderId="7" xfId="0" applyNumberFormat="1" applyFont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Alignment="1">
      <alignment horizontal="left" indent="5"/>
    </xf>
    <xf numFmtId="0" fontId="16" fillId="0" borderId="0" xfId="0" applyFont="1" applyFill="1" applyAlignment="1">
      <alignment horizontal="center"/>
    </xf>
    <xf numFmtId="0" fontId="33" fillId="0" borderId="1" xfId="0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left" vertical="top" wrapText="1"/>
    </xf>
    <xf numFmtId="0" fontId="33" fillId="0" borderId="7" xfId="0" applyFont="1" applyFill="1" applyBorder="1" applyAlignment="1">
      <alignment horizontal="center" vertical="center"/>
    </xf>
    <xf numFmtId="165" fontId="33" fillId="0" borderId="7" xfId="0" applyNumberFormat="1" applyFont="1" applyFill="1" applyBorder="1" applyAlignment="1">
      <alignment horizontal="center"/>
    </xf>
    <xf numFmtId="49" fontId="33" fillId="0" borderId="7" xfId="0" applyNumberFormat="1" applyFont="1" applyBorder="1" applyAlignment="1">
      <alignment horizontal="center"/>
    </xf>
    <xf numFmtId="49" fontId="33" fillId="0" borderId="7" xfId="0" applyNumberFormat="1" applyFont="1" applyFill="1" applyBorder="1" applyAlignment="1">
      <alignment horizontal="center"/>
    </xf>
    <xf numFmtId="0" fontId="34" fillId="0" borderId="0" xfId="0" applyFont="1"/>
    <xf numFmtId="0" fontId="11" fillId="0" borderId="7" xfId="0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49" fontId="36" fillId="0" borderId="7" xfId="0" applyNumberFormat="1" applyFont="1" applyFill="1" applyBorder="1" applyAlignment="1">
      <alignment horizontal="center" vertical="top"/>
    </xf>
    <xf numFmtId="0" fontId="8" fillId="0" borderId="0" xfId="0" applyFont="1"/>
    <xf numFmtId="1" fontId="8" fillId="0" borderId="0" xfId="0" applyNumberFormat="1" applyFont="1" applyAlignment="1">
      <alignment horizontal="center"/>
    </xf>
    <xf numFmtId="1" fontId="8" fillId="0" borderId="0" xfId="0" applyNumberFormat="1" applyFont="1"/>
    <xf numFmtId="1" fontId="0" fillId="0" borderId="0" xfId="0" applyNumberFormat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vertical="top" wrapText="1"/>
    </xf>
    <xf numFmtId="0" fontId="37" fillId="0" borderId="7" xfId="0" applyFont="1" applyBorder="1" applyAlignment="1">
      <alignment horizontal="center" vertical="center"/>
    </xf>
    <xf numFmtId="2" fontId="33" fillId="0" borderId="7" xfId="0" applyNumberFormat="1" applyFont="1" applyFill="1" applyBorder="1" applyAlignment="1">
      <alignment horizontal="center"/>
    </xf>
    <xf numFmtId="49" fontId="27" fillId="0" borderId="7" xfId="0" applyNumberFormat="1" applyFont="1" applyBorder="1" applyAlignment="1">
      <alignment horizontal="left" vertical="top" wrapText="1"/>
    </xf>
    <xf numFmtId="0" fontId="30" fillId="0" borderId="7" xfId="0" applyFont="1" applyBorder="1" applyAlignment="1">
      <alignment horizontal="left" vertical="top"/>
    </xf>
    <xf numFmtId="0" fontId="27" fillId="0" borderId="7" xfId="0" applyFont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left" vertical="top" wrapText="1"/>
    </xf>
    <xf numFmtId="14" fontId="27" fillId="0" borderId="7" xfId="0" applyNumberFormat="1" applyFont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center" vertical="top"/>
    </xf>
    <xf numFmtId="49" fontId="9" fillId="0" borderId="7" xfId="0" applyNumberFormat="1" applyFont="1" applyFill="1" applyBorder="1" applyAlignment="1">
      <alignment horizontal="left" vertical="top"/>
    </xf>
    <xf numFmtId="0" fontId="21" fillId="0" borderId="7" xfId="0" applyFont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/>
    </xf>
    <xf numFmtId="49" fontId="7" fillId="0" borderId="7" xfId="0" applyNumberFormat="1" applyFont="1" applyBorder="1" applyAlignment="1">
      <alignment horizontal="left" vertical="top" wrapText="1"/>
    </xf>
    <xf numFmtId="49" fontId="21" fillId="0" borderId="7" xfId="0" applyNumberFormat="1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30" fillId="0" borderId="0" xfId="0" applyFont="1" applyBorder="1"/>
    <xf numFmtId="0" fontId="1" fillId="0" borderId="0" xfId="0" applyFont="1" applyBorder="1" applyAlignment="1">
      <alignment horizontal="justify" vertical="top"/>
    </xf>
    <xf numFmtId="0" fontId="29" fillId="0" borderId="0" xfId="0" applyFont="1" applyBorder="1" applyAlignment="1">
      <alignment horizontal="left" vertical="top" wrapText="1"/>
    </xf>
    <xf numFmtId="0" fontId="29" fillId="0" borderId="0" xfId="0" applyFont="1" applyBorder="1" applyAlignment="1">
      <alignment horizontal="center" vertical="center" wrapText="1"/>
    </xf>
    <xf numFmtId="0" fontId="29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left" vertical="top" wrapText="1"/>
    </xf>
    <xf numFmtId="49" fontId="29" fillId="0" borderId="7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/>
    </xf>
    <xf numFmtId="0" fontId="16" fillId="0" borderId="7" xfId="0" applyFont="1" applyFill="1" applyBorder="1" applyAlignment="1">
      <alignment horizontal="center"/>
    </xf>
    <xf numFmtId="49" fontId="33" fillId="0" borderId="6" xfId="0" applyNumberFormat="1" applyFont="1" applyFill="1" applyBorder="1" applyAlignment="1">
      <alignment horizontal="center" vertical="center"/>
    </xf>
    <xf numFmtId="0" fontId="35" fillId="0" borderId="8" xfId="0" applyFont="1" applyBorder="1" applyAlignment="1">
      <alignment horizontal="center" vertical="center"/>
    </xf>
    <xf numFmtId="0" fontId="35" fillId="0" borderId="9" xfId="0" applyFont="1" applyBorder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33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/>
    <xf numFmtId="0" fontId="33" fillId="0" borderId="2" xfId="0" applyFont="1" applyFill="1" applyBorder="1" applyAlignment="1">
      <alignment horizontal="center" vertical="center" wrapText="1"/>
    </xf>
    <xf numFmtId="0" fontId="33" fillId="0" borderId="7" xfId="0" applyFont="1" applyFill="1" applyBorder="1" applyAlignment="1">
      <alignment horizontal="center" vertical="center" wrapText="1"/>
    </xf>
    <xf numFmtId="0" fontId="33" fillId="0" borderId="7" xfId="0" applyFont="1" applyFill="1" applyBorder="1" applyAlignment="1"/>
    <xf numFmtId="0" fontId="33" fillId="0" borderId="7" xfId="0" applyFont="1" applyFill="1" applyBorder="1" applyAlignment="1">
      <alignment horizontal="left" vertical="center" wrapText="1"/>
    </xf>
    <xf numFmtId="49" fontId="34" fillId="0" borderId="7" xfId="0" applyNumberFormat="1" applyFont="1" applyBorder="1" applyAlignment="1">
      <alignment horizontal="center" vertical="center" wrapText="1"/>
    </xf>
    <xf numFmtId="164" fontId="34" fillId="0" borderId="7" xfId="0" applyNumberFormat="1" applyFont="1" applyBorder="1" applyAlignment="1">
      <alignment horizontal="center" vertical="center" wrapText="1"/>
    </xf>
    <xf numFmtId="0" fontId="38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5" fillId="0" borderId="3" xfId="0" applyFont="1" applyFill="1" applyBorder="1" applyAlignment="1">
      <alignment horizontal="center" vertical="top" wrapText="1"/>
    </xf>
    <xf numFmtId="0" fontId="0" fillId="0" borderId="4" xfId="0" applyBorder="1" applyAlignment="1"/>
    <xf numFmtId="0" fontId="0" fillId="0" borderId="5" xfId="0" applyBorder="1" applyAlignment="1"/>
    <xf numFmtId="0" fontId="29" fillId="0" borderId="10" xfId="0" applyFont="1" applyBorder="1" applyAlignment="1">
      <alignment horizontal="center" vertical="top" wrapText="1"/>
    </xf>
    <xf numFmtId="0" fontId="0" fillId="0" borderId="12" xfId="0" applyBorder="1" applyAlignment="1">
      <alignment vertical="top"/>
    </xf>
    <xf numFmtId="0" fontId="29" fillId="0" borderId="10" xfId="0" applyFont="1" applyBorder="1" applyAlignment="1">
      <alignment horizontal="center" vertical="center" wrapText="1"/>
    </xf>
    <xf numFmtId="0" fontId="0" fillId="0" borderId="12" xfId="0" applyBorder="1" applyAlignment="1"/>
    <xf numFmtId="49" fontId="12" fillId="0" borderId="7" xfId="0" applyNumberFormat="1" applyFont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vertical="top" wrapText="1"/>
    </xf>
    <xf numFmtId="0" fontId="16" fillId="0" borderId="5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/>
    <xf numFmtId="0" fontId="11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49" fontId="13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top"/>
    </xf>
    <xf numFmtId="165" fontId="7" fillId="0" borderId="4" xfId="0" applyNumberFormat="1" applyFont="1" applyFill="1" applyBorder="1" applyAlignment="1">
      <alignment horizontal="center" vertical="top"/>
    </xf>
    <xf numFmtId="165" fontId="7" fillId="0" borderId="5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horizontal="center" wrapText="1"/>
    </xf>
    <xf numFmtId="0" fontId="2" fillId="0" borderId="0" xfId="0" applyFont="1" applyFill="1" applyAlignment="1"/>
    <xf numFmtId="0" fontId="21" fillId="0" borderId="7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14" fontId="25" fillId="0" borderId="7" xfId="0" applyNumberFormat="1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top" wrapText="1"/>
    </xf>
    <xf numFmtId="0" fontId="31" fillId="0" borderId="0" xfId="0" applyFont="1" applyAlignment="1">
      <alignment horizontal="center"/>
    </xf>
    <xf numFmtId="0" fontId="31" fillId="0" borderId="0" xfId="0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0</xdr:rowOff>
    </xdr:from>
    <xdr:to>
      <xdr:col>5</xdr:col>
      <xdr:colOff>190500</xdr:colOff>
      <xdr:row>7</xdr:row>
      <xdr:rowOff>152400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048000" y="3762375"/>
          <a:ext cx="190500" cy="152400"/>
        </a:xfrm>
        <a:prstGeom prst="rect">
          <a:avLst/>
        </a:prstGeom>
        <a:noFill/>
      </xdr:spPr>
    </xdr:pic>
    <xdr:clientData/>
  </xdr:twoCellAnchor>
  <xdr:twoCellAnchor>
    <xdr:from>
      <xdr:col>6</xdr:col>
      <xdr:colOff>0</xdr:colOff>
      <xdr:row>7</xdr:row>
      <xdr:rowOff>0</xdr:rowOff>
    </xdr:from>
    <xdr:to>
      <xdr:col>6</xdr:col>
      <xdr:colOff>266700</xdr:colOff>
      <xdr:row>7</xdr:row>
      <xdr:rowOff>152400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657600" y="3762375"/>
          <a:ext cx="266700" cy="152400"/>
        </a:xfrm>
        <a:prstGeom prst="rect">
          <a:avLst/>
        </a:prstGeom>
        <a:noFill/>
      </xdr:spPr>
    </xdr:pic>
    <xdr:clientData/>
  </xdr:twoCellAnchor>
  <xdr:twoCellAnchor>
    <xdr:from>
      <xdr:col>7</xdr:col>
      <xdr:colOff>0</xdr:colOff>
      <xdr:row>7</xdr:row>
      <xdr:rowOff>0</xdr:rowOff>
    </xdr:from>
    <xdr:to>
      <xdr:col>7</xdr:col>
      <xdr:colOff>285750</xdr:colOff>
      <xdr:row>7</xdr:row>
      <xdr:rowOff>152400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267200" y="3762375"/>
          <a:ext cx="285750" cy="1524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257175</xdr:colOff>
      <xdr:row>7</xdr:row>
      <xdr:rowOff>152400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876800" y="3762375"/>
          <a:ext cx="257175" cy="1524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7</xdr:row>
      <xdr:rowOff>0</xdr:rowOff>
    </xdr:from>
    <xdr:to>
      <xdr:col>9</xdr:col>
      <xdr:colOff>171450</xdr:colOff>
      <xdr:row>7</xdr:row>
      <xdr:rowOff>152400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486400" y="3762375"/>
          <a:ext cx="171450" cy="1524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"/>
  <sheetViews>
    <sheetView tabSelected="1" view="pageBreakPreview" zoomScale="80" zoomScaleSheetLayoutView="80" workbookViewId="0">
      <selection activeCell="H16" sqref="H16"/>
    </sheetView>
  </sheetViews>
  <sheetFormatPr defaultRowHeight="15.75"/>
  <cols>
    <col min="1" max="3" width="9.140625" style="76"/>
    <col min="4" max="4" width="35.5703125" style="76" customWidth="1"/>
    <col min="5" max="5" width="11.28515625" style="76" customWidth="1"/>
    <col min="6" max="8" width="9.140625" style="76"/>
    <col min="9" max="9" width="13.85546875" style="76" customWidth="1"/>
    <col min="10" max="10" width="15.5703125" style="76" customWidth="1"/>
    <col min="11" max="11" width="27.5703125" style="76" customWidth="1"/>
    <col min="13" max="13" width="9.140625" customWidth="1"/>
  </cols>
  <sheetData>
    <row r="1" spans="1:11">
      <c r="A1" s="64"/>
      <c r="B1" s="64"/>
      <c r="C1" s="64"/>
      <c r="D1" s="64"/>
      <c r="E1" s="64"/>
      <c r="F1" s="64"/>
      <c r="G1" s="64"/>
      <c r="H1" s="64"/>
      <c r="I1" s="65" t="s">
        <v>0</v>
      </c>
      <c r="J1" s="65"/>
      <c r="K1" s="65"/>
    </row>
    <row r="2" spans="1:11">
      <c r="A2" s="64"/>
      <c r="B2" s="64"/>
      <c r="C2" s="64"/>
      <c r="D2" s="64"/>
      <c r="E2" s="64"/>
      <c r="F2" s="64"/>
      <c r="G2" s="64"/>
      <c r="H2" s="64"/>
      <c r="I2" s="65" t="s">
        <v>1</v>
      </c>
      <c r="J2" s="65"/>
      <c r="K2" s="65"/>
    </row>
    <row r="3" spans="1:11">
      <c r="A3" s="64"/>
      <c r="B3" s="64"/>
      <c r="C3" s="64"/>
      <c r="D3" s="64"/>
      <c r="E3" s="64"/>
      <c r="F3" s="64"/>
      <c r="G3" s="64"/>
      <c r="H3" s="64"/>
      <c r="I3" s="65" t="s">
        <v>2</v>
      </c>
      <c r="J3" s="65"/>
      <c r="K3" s="65"/>
    </row>
    <row r="4" spans="1:11">
      <c r="A4" s="64"/>
      <c r="B4" s="64"/>
      <c r="C4" s="64"/>
      <c r="D4" s="64"/>
      <c r="E4" s="64"/>
      <c r="F4" s="64"/>
      <c r="G4" s="64"/>
      <c r="H4" s="64"/>
      <c r="I4" s="65" t="s">
        <v>3</v>
      </c>
      <c r="J4" s="65"/>
      <c r="K4" s="65"/>
    </row>
    <row r="5" spans="1:11">
      <c r="A5" s="64"/>
      <c r="B5" s="64"/>
      <c r="C5" s="64"/>
      <c r="D5" s="64"/>
      <c r="E5" s="64"/>
      <c r="F5" s="64"/>
      <c r="G5" s="64"/>
      <c r="H5" s="64"/>
      <c r="I5" s="65" t="s">
        <v>4</v>
      </c>
      <c r="J5" s="65"/>
      <c r="K5" s="65"/>
    </row>
    <row r="6" spans="1:11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1">
      <c r="A7" s="64"/>
      <c r="B7" s="119" t="s">
        <v>5</v>
      </c>
      <c r="C7" s="119"/>
      <c r="D7" s="119"/>
      <c r="E7" s="119"/>
      <c r="F7" s="119"/>
      <c r="G7" s="119"/>
      <c r="H7" s="119"/>
      <c r="I7" s="119"/>
      <c r="J7" s="119"/>
      <c r="K7" s="119"/>
    </row>
    <row r="8" spans="1:11">
      <c r="A8" s="64"/>
      <c r="B8" s="66"/>
      <c r="C8" s="66"/>
      <c r="D8" s="66"/>
      <c r="E8" s="66"/>
      <c r="F8" s="66"/>
      <c r="G8" s="66"/>
      <c r="H8" s="66"/>
      <c r="I8" s="66"/>
      <c r="J8" s="66"/>
      <c r="K8" s="66"/>
    </row>
    <row r="9" spans="1:11">
      <c r="A9" s="120" t="s">
        <v>6</v>
      </c>
      <c r="B9" s="121"/>
      <c r="C9" s="122" t="s">
        <v>7</v>
      </c>
      <c r="D9" s="123" t="s">
        <v>8</v>
      </c>
      <c r="E9" s="123" t="s">
        <v>9</v>
      </c>
      <c r="F9" s="125" t="s">
        <v>10</v>
      </c>
      <c r="G9" s="125"/>
      <c r="H9" s="125"/>
      <c r="I9" s="125"/>
      <c r="J9" s="125"/>
      <c r="K9" s="125"/>
    </row>
    <row r="10" spans="1:11" ht="67.5" customHeight="1">
      <c r="A10" s="121"/>
      <c r="B10" s="121"/>
      <c r="C10" s="122"/>
      <c r="D10" s="123"/>
      <c r="E10" s="123"/>
      <c r="F10" s="126" t="s">
        <v>143</v>
      </c>
      <c r="G10" s="126" t="s">
        <v>145</v>
      </c>
      <c r="H10" s="126" t="s">
        <v>144</v>
      </c>
      <c r="I10" s="126" t="s">
        <v>11</v>
      </c>
      <c r="J10" s="127" t="s">
        <v>12</v>
      </c>
      <c r="K10" s="127" t="s">
        <v>13</v>
      </c>
    </row>
    <row r="11" spans="1:11" ht="33" customHeight="1">
      <c r="A11" s="67" t="s">
        <v>14</v>
      </c>
      <c r="B11" s="67" t="s">
        <v>15</v>
      </c>
      <c r="C11" s="122"/>
      <c r="D11" s="124"/>
      <c r="E11" s="124"/>
      <c r="F11" s="126"/>
      <c r="G11" s="126"/>
      <c r="H11" s="126"/>
      <c r="I11" s="126"/>
      <c r="J11" s="127"/>
      <c r="K11" s="127"/>
    </row>
    <row r="12" spans="1:11">
      <c r="A12" s="68" t="s">
        <v>16</v>
      </c>
      <c r="B12" s="67">
        <v>1</v>
      </c>
      <c r="C12" s="69"/>
      <c r="D12" s="115" t="s">
        <v>17</v>
      </c>
      <c r="E12" s="115"/>
      <c r="F12" s="115"/>
      <c r="G12" s="115"/>
      <c r="H12" s="115"/>
      <c r="I12" s="115"/>
      <c r="J12" s="115"/>
      <c r="K12" s="115"/>
    </row>
    <row r="13" spans="1:11" ht="31.5">
      <c r="A13" s="116" t="s">
        <v>16</v>
      </c>
      <c r="B13" s="116" t="s">
        <v>18</v>
      </c>
      <c r="C13" s="70">
        <v>1</v>
      </c>
      <c r="D13" s="71" t="s">
        <v>19</v>
      </c>
      <c r="E13" s="72" t="s">
        <v>20</v>
      </c>
      <c r="F13" s="73">
        <v>1</v>
      </c>
      <c r="G13" s="74" t="s">
        <v>21</v>
      </c>
      <c r="H13" s="73">
        <v>3</v>
      </c>
      <c r="I13" s="89">
        <f>G13/H13</f>
        <v>0.66666666666666663</v>
      </c>
      <c r="J13" s="75" t="s">
        <v>163</v>
      </c>
      <c r="K13" s="113" t="s">
        <v>22</v>
      </c>
    </row>
    <row r="14" spans="1:11" ht="57.75" customHeight="1">
      <c r="A14" s="117"/>
      <c r="B14" s="117"/>
      <c r="C14" s="70">
        <v>2</v>
      </c>
      <c r="D14" s="71" t="s">
        <v>23</v>
      </c>
      <c r="E14" s="72" t="s">
        <v>20</v>
      </c>
      <c r="F14" s="73">
        <v>1</v>
      </c>
      <c r="G14" s="73">
        <v>0</v>
      </c>
      <c r="H14" s="73">
        <v>1</v>
      </c>
      <c r="I14" s="89">
        <f t="shared" ref="I14:I16" si="0">G14/H14</f>
        <v>0</v>
      </c>
      <c r="J14" s="73">
        <v>100</v>
      </c>
      <c r="K14" s="113" t="s">
        <v>146</v>
      </c>
    </row>
    <row r="15" spans="1:11" ht="31.5">
      <c r="A15" s="117"/>
      <c r="B15" s="117"/>
      <c r="C15" s="70">
        <v>3</v>
      </c>
      <c r="D15" s="71" t="s">
        <v>24</v>
      </c>
      <c r="E15" s="72" t="s">
        <v>20</v>
      </c>
      <c r="F15" s="73">
        <v>1</v>
      </c>
      <c r="G15" s="73">
        <v>1</v>
      </c>
      <c r="H15" s="73">
        <v>1</v>
      </c>
      <c r="I15" s="89">
        <f t="shared" si="0"/>
        <v>1</v>
      </c>
      <c r="J15" s="73">
        <v>100</v>
      </c>
      <c r="K15" s="113" t="s">
        <v>25</v>
      </c>
    </row>
    <row r="16" spans="1:11" ht="46.5" customHeight="1">
      <c r="A16" s="118"/>
      <c r="B16" s="118"/>
      <c r="C16" s="70">
        <v>4</v>
      </c>
      <c r="D16" s="71" t="s">
        <v>26</v>
      </c>
      <c r="E16" s="72" t="s">
        <v>20</v>
      </c>
      <c r="F16" s="73">
        <v>1</v>
      </c>
      <c r="G16" s="73">
        <v>1</v>
      </c>
      <c r="H16" s="73">
        <v>4</v>
      </c>
      <c r="I16" s="89">
        <f t="shared" si="0"/>
        <v>0.25</v>
      </c>
      <c r="J16" s="73">
        <v>400</v>
      </c>
      <c r="K16" s="113" t="s">
        <v>22</v>
      </c>
    </row>
  </sheetData>
  <mergeCells count="15">
    <mergeCell ref="D12:K12"/>
    <mergeCell ref="A13:A16"/>
    <mergeCell ref="B13:B16"/>
    <mergeCell ref="B7:K7"/>
    <mergeCell ref="A9:B10"/>
    <mergeCell ref="C9:C11"/>
    <mergeCell ref="D9:D11"/>
    <mergeCell ref="E9:E11"/>
    <mergeCell ref="F9:K9"/>
    <mergeCell ref="F10:F11"/>
    <mergeCell ref="G10:G11"/>
    <mergeCell ref="H10:H11"/>
    <mergeCell ref="I10:I11"/>
    <mergeCell ref="J10:J11"/>
    <mergeCell ref="K10:K11"/>
  </mergeCells>
  <pageMargins left="0.7" right="0.7" top="0.75" bottom="0.75" header="0.3" footer="0.3"/>
  <pageSetup paperSize="9" scale="5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9"/>
  <sheetViews>
    <sheetView view="pageBreakPreview" zoomScale="80" zoomScaleSheetLayoutView="80" workbookViewId="0">
      <selection activeCell="H24" sqref="H24"/>
    </sheetView>
  </sheetViews>
  <sheetFormatPr defaultRowHeight="15"/>
  <cols>
    <col min="1" max="1" width="4.85546875" customWidth="1"/>
    <col min="2" max="2" width="5.42578125" customWidth="1"/>
    <col min="3" max="3" width="4.5703125" customWidth="1"/>
    <col min="4" max="4" width="5" customWidth="1"/>
    <col min="5" max="5" width="28.5703125" customWidth="1"/>
    <col min="6" max="6" width="14.85546875" customWidth="1"/>
    <col min="8" max="8" width="26.140625" customWidth="1"/>
    <col min="9" max="9" width="38.5703125" customWidth="1"/>
    <col min="10" max="10" width="14.28515625" customWidth="1"/>
    <col min="12" max="12" width="15.5703125" customWidth="1"/>
    <col min="17" max="17" width="16" customWidth="1"/>
  </cols>
  <sheetData>
    <row r="1" spans="1:17">
      <c r="A1" s="4"/>
      <c r="B1" s="4"/>
      <c r="C1" s="4"/>
      <c r="D1" s="4"/>
      <c r="E1" s="4"/>
      <c r="F1" s="4"/>
      <c r="G1" s="4"/>
      <c r="H1" s="2" t="s">
        <v>27</v>
      </c>
      <c r="I1" s="3"/>
      <c r="J1" s="5"/>
    </row>
    <row r="2" spans="1:17">
      <c r="A2" s="4"/>
      <c r="B2" s="4"/>
      <c r="C2" s="4"/>
      <c r="D2" s="4"/>
      <c r="E2" s="4"/>
      <c r="F2" s="4"/>
      <c r="G2" s="4"/>
      <c r="H2" s="2" t="s">
        <v>1</v>
      </c>
      <c r="I2" s="3"/>
      <c r="J2" s="5"/>
    </row>
    <row r="3" spans="1:17">
      <c r="A3" s="4"/>
      <c r="B3" s="4"/>
      <c r="C3" s="4"/>
      <c r="D3" s="4"/>
      <c r="E3" s="4"/>
      <c r="F3" s="4"/>
      <c r="G3" s="4"/>
      <c r="H3" s="2" t="s">
        <v>2</v>
      </c>
      <c r="I3" s="3"/>
      <c r="J3" s="5"/>
    </row>
    <row r="4" spans="1:17">
      <c r="A4" s="4"/>
      <c r="B4" s="4"/>
      <c r="C4" s="4"/>
      <c r="D4" s="4"/>
      <c r="E4" s="4"/>
      <c r="F4" s="4"/>
      <c r="G4" s="4"/>
      <c r="H4" s="2" t="s">
        <v>3</v>
      </c>
      <c r="I4" s="3"/>
      <c r="J4" s="5"/>
    </row>
    <row r="5" spans="1:17">
      <c r="A5" s="4"/>
      <c r="B5" s="4"/>
      <c r="C5" s="4"/>
      <c r="D5" s="6"/>
      <c r="E5" s="6"/>
      <c r="F5" s="6"/>
      <c r="G5" s="6"/>
      <c r="H5" s="2" t="s">
        <v>4</v>
      </c>
      <c r="I5" s="3"/>
      <c r="J5" s="5"/>
    </row>
    <row r="6" spans="1:17">
      <c r="A6" s="142" t="s">
        <v>28</v>
      </c>
      <c r="B6" s="143"/>
      <c r="C6" s="143"/>
      <c r="D6" s="143"/>
      <c r="E6" s="143"/>
      <c r="F6" s="143"/>
      <c r="G6" s="143"/>
      <c r="H6" s="143"/>
      <c r="I6" s="143"/>
      <c r="J6" s="7"/>
    </row>
    <row r="7" spans="1:17">
      <c r="A7" s="4"/>
      <c r="B7" s="4"/>
      <c r="C7" s="4"/>
      <c r="D7" s="6"/>
      <c r="E7" s="6"/>
      <c r="F7" s="6"/>
      <c r="G7" s="6"/>
      <c r="H7" s="6"/>
      <c r="I7" s="8"/>
      <c r="J7" s="7"/>
    </row>
    <row r="8" spans="1:17" ht="12" customHeight="1">
      <c r="A8" s="144" t="s">
        <v>6</v>
      </c>
      <c r="B8" s="144"/>
      <c r="C8" s="144"/>
      <c r="D8" s="144"/>
      <c r="E8" s="144" t="s">
        <v>29</v>
      </c>
      <c r="F8" s="144" t="s">
        <v>30</v>
      </c>
      <c r="G8" s="144" t="s">
        <v>31</v>
      </c>
      <c r="H8" s="144" t="s">
        <v>32</v>
      </c>
      <c r="I8" s="146" t="s">
        <v>33</v>
      </c>
      <c r="J8" s="138" t="s">
        <v>34</v>
      </c>
    </row>
    <row r="9" spans="1:17" ht="23.25" customHeight="1">
      <c r="A9" s="9" t="s">
        <v>14</v>
      </c>
      <c r="B9" s="9" t="s">
        <v>15</v>
      </c>
      <c r="C9" s="9" t="s">
        <v>35</v>
      </c>
      <c r="D9" s="9" t="s">
        <v>36</v>
      </c>
      <c r="E9" s="145"/>
      <c r="F9" s="145"/>
      <c r="G9" s="145"/>
      <c r="H9" s="145"/>
      <c r="I9" s="147"/>
      <c r="J9" s="138"/>
    </row>
    <row r="10" spans="1:17" ht="18.75" customHeight="1">
      <c r="A10" s="10" t="s">
        <v>16</v>
      </c>
      <c r="B10" s="10" t="s">
        <v>18</v>
      </c>
      <c r="C10" s="139" t="s">
        <v>17</v>
      </c>
      <c r="D10" s="140"/>
      <c r="E10" s="140"/>
      <c r="F10" s="140"/>
      <c r="G10" s="140"/>
      <c r="H10" s="140"/>
      <c r="I10" s="140"/>
      <c r="J10" s="141"/>
    </row>
    <row r="11" spans="1:17" ht="16.5" customHeight="1">
      <c r="A11" s="95" t="s">
        <v>16</v>
      </c>
      <c r="B11" s="95" t="s">
        <v>18</v>
      </c>
      <c r="C11" s="51" t="s">
        <v>37</v>
      </c>
      <c r="D11" s="95"/>
      <c r="E11" s="131" t="s">
        <v>38</v>
      </c>
      <c r="F11" s="132"/>
      <c r="G11" s="132"/>
      <c r="H11" s="132"/>
      <c r="I11" s="132"/>
      <c r="J11" s="133"/>
    </row>
    <row r="12" spans="1:17" ht="62.25" customHeight="1">
      <c r="A12" s="96" t="s">
        <v>16</v>
      </c>
      <c r="B12" s="96" t="s">
        <v>18</v>
      </c>
      <c r="C12" s="96" t="s">
        <v>37</v>
      </c>
      <c r="D12" s="96" t="s">
        <v>18</v>
      </c>
      <c r="E12" s="97" t="s">
        <v>164</v>
      </c>
      <c r="F12" s="98" t="s">
        <v>39</v>
      </c>
      <c r="G12" s="99" t="s">
        <v>174</v>
      </c>
      <c r="H12" s="100" t="s">
        <v>175</v>
      </c>
      <c r="I12" s="90" t="s">
        <v>199</v>
      </c>
      <c r="J12" s="91"/>
      <c r="L12" s="103"/>
      <c r="M12" s="104"/>
      <c r="N12" s="105"/>
      <c r="O12" s="103"/>
      <c r="P12" s="19"/>
      <c r="Q12" s="106"/>
    </row>
    <row r="13" spans="1:17" ht="63.75" customHeight="1">
      <c r="A13" s="96" t="s">
        <v>16</v>
      </c>
      <c r="B13" s="96" t="s">
        <v>18</v>
      </c>
      <c r="C13" s="96" t="s">
        <v>37</v>
      </c>
      <c r="D13" s="96" t="s">
        <v>41</v>
      </c>
      <c r="E13" s="97" t="s">
        <v>165</v>
      </c>
      <c r="F13" s="98" t="s">
        <v>39</v>
      </c>
      <c r="G13" s="99" t="s">
        <v>174</v>
      </c>
      <c r="H13" s="98" t="s">
        <v>176</v>
      </c>
      <c r="I13" s="52" t="s">
        <v>40</v>
      </c>
      <c r="J13" s="91"/>
      <c r="L13" s="103"/>
      <c r="M13" s="104"/>
      <c r="N13" s="105"/>
      <c r="O13" s="103"/>
      <c r="P13" s="19"/>
      <c r="Q13" s="106"/>
    </row>
    <row r="14" spans="1:17" ht="90" customHeight="1">
      <c r="A14" s="96" t="s">
        <v>16</v>
      </c>
      <c r="B14" s="96" t="s">
        <v>18</v>
      </c>
      <c r="C14" s="96" t="s">
        <v>37</v>
      </c>
      <c r="D14" s="96" t="s">
        <v>42</v>
      </c>
      <c r="E14" s="97" t="s">
        <v>166</v>
      </c>
      <c r="F14" s="98" t="s">
        <v>39</v>
      </c>
      <c r="G14" s="99" t="s">
        <v>174</v>
      </c>
      <c r="H14" s="98" t="s">
        <v>177</v>
      </c>
      <c r="I14" s="92" t="s">
        <v>200</v>
      </c>
      <c r="J14" s="57"/>
      <c r="L14" s="107"/>
      <c r="M14" s="104"/>
      <c r="N14" s="105"/>
      <c r="O14" s="103"/>
      <c r="P14" s="19"/>
      <c r="Q14" s="19"/>
    </row>
    <row r="15" spans="1:17" ht="115.5" customHeight="1">
      <c r="A15" s="96" t="s">
        <v>16</v>
      </c>
      <c r="B15" s="96" t="s">
        <v>18</v>
      </c>
      <c r="C15" s="96" t="s">
        <v>37</v>
      </c>
      <c r="D15" s="96" t="s">
        <v>45</v>
      </c>
      <c r="E15" s="97" t="s">
        <v>167</v>
      </c>
      <c r="F15" s="98" t="s">
        <v>39</v>
      </c>
      <c r="G15" s="99" t="s">
        <v>174</v>
      </c>
      <c r="H15" s="98" t="s">
        <v>178</v>
      </c>
      <c r="I15" s="53" t="s">
        <v>147</v>
      </c>
      <c r="J15" s="93"/>
      <c r="L15" s="103"/>
      <c r="M15" s="104"/>
      <c r="N15" s="105"/>
      <c r="O15" s="103"/>
      <c r="P15" s="19"/>
      <c r="Q15" s="19"/>
    </row>
    <row r="16" spans="1:17" ht="108.75" customHeight="1">
      <c r="A16" s="96" t="s">
        <v>16</v>
      </c>
      <c r="B16" s="96" t="s">
        <v>18</v>
      </c>
      <c r="C16" s="96" t="s">
        <v>37</v>
      </c>
      <c r="D16" s="96" t="s">
        <v>47</v>
      </c>
      <c r="E16" s="97" t="s">
        <v>168</v>
      </c>
      <c r="F16" s="98" t="s">
        <v>39</v>
      </c>
      <c r="G16" s="99" t="s">
        <v>174</v>
      </c>
      <c r="H16" s="98" t="s">
        <v>179</v>
      </c>
      <c r="I16" s="94" t="s">
        <v>204</v>
      </c>
      <c r="J16" s="57"/>
      <c r="L16" s="103"/>
      <c r="M16" s="104"/>
      <c r="N16" s="105"/>
      <c r="O16" s="103"/>
      <c r="P16" s="19"/>
      <c r="Q16" s="19"/>
    </row>
    <row r="17" spans="1:17" ht="143.25" customHeight="1">
      <c r="A17" s="96" t="s">
        <v>16</v>
      </c>
      <c r="B17" s="96" t="s">
        <v>18</v>
      </c>
      <c r="C17" s="96" t="s">
        <v>37</v>
      </c>
      <c r="D17" s="96" t="s">
        <v>48</v>
      </c>
      <c r="E17" s="101" t="s">
        <v>169</v>
      </c>
      <c r="F17" s="98" t="s">
        <v>39</v>
      </c>
      <c r="G17" s="99" t="s">
        <v>174</v>
      </c>
      <c r="H17" s="98" t="s">
        <v>180</v>
      </c>
      <c r="I17" s="54" t="s">
        <v>43</v>
      </c>
      <c r="J17" s="55" t="s">
        <v>44</v>
      </c>
      <c r="L17" s="103"/>
      <c r="M17" s="104"/>
      <c r="N17" s="105"/>
      <c r="O17" s="103"/>
      <c r="P17" s="19"/>
      <c r="Q17" s="19"/>
    </row>
    <row r="18" spans="1:17" ht="81.75" customHeight="1">
      <c r="A18" s="96" t="s">
        <v>16</v>
      </c>
      <c r="B18" s="96" t="s">
        <v>18</v>
      </c>
      <c r="C18" s="96" t="s">
        <v>37</v>
      </c>
      <c r="D18" s="96" t="s">
        <v>50</v>
      </c>
      <c r="E18" s="101" t="s">
        <v>170</v>
      </c>
      <c r="F18" s="98" t="s">
        <v>39</v>
      </c>
      <c r="G18" s="99" t="s">
        <v>174</v>
      </c>
      <c r="H18" s="98" t="s">
        <v>181</v>
      </c>
      <c r="I18" s="57" t="s">
        <v>201</v>
      </c>
      <c r="J18" s="91"/>
      <c r="L18" s="108"/>
      <c r="M18" s="104"/>
      <c r="N18" s="105"/>
      <c r="O18" s="103"/>
      <c r="P18" s="109"/>
      <c r="Q18" s="106"/>
    </row>
    <row r="19" spans="1:17" ht="92.25" customHeight="1">
      <c r="A19" s="96" t="s">
        <v>16</v>
      </c>
      <c r="B19" s="96" t="s">
        <v>18</v>
      </c>
      <c r="C19" s="96" t="s">
        <v>37</v>
      </c>
      <c r="D19" s="96" t="s">
        <v>51</v>
      </c>
      <c r="E19" s="101" t="s">
        <v>171</v>
      </c>
      <c r="F19" s="98" t="s">
        <v>39</v>
      </c>
      <c r="G19" s="99" t="s">
        <v>174</v>
      </c>
      <c r="H19" s="98" t="s">
        <v>182</v>
      </c>
      <c r="I19" s="56" t="s">
        <v>141</v>
      </c>
      <c r="J19" s="55" t="s">
        <v>46</v>
      </c>
      <c r="L19" s="110"/>
      <c r="M19" s="111"/>
      <c r="N19" s="105"/>
      <c r="O19" s="112"/>
      <c r="P19" s="19"/>
      <c r="Q19" s="19"/>
    </row>
    <row r="20" spans="1:17" ht="67.5">
      <c r="A20" s="96" t="s">
        <v>16</v>
      </c>
      <c r="B20" s="96" t="s">
        <v>18</v>
      </c>
      <c r="C20" s="96" t="s">
        <v>37</v>
      </c>
      <c r="D20" s="96" t="s">
        <v>172</v>
      </c>
      <c r="E20" s="97" t="s">
        <v>173</v>
      </c>
      <c r="F20" s="98" t="s">
        <v>39</v>
      </c>
      <c r="G20" s="99" t="s">
        <v>174</v>
      </c>
      <c r="H20" s="98" t="s">
        <v>183</v>
      </c>
      <c r="I20" s="58" t="s">
        <v>198</v>
      </c>
      <c r="J20" s="102"/>
      <c r="L20" s="19"/>
      <c r="M20" s="19"/>
      <c r="N20" s="19"/>
      <c r="O20" s="19"/>
      <c r="P20" s="19"/>
      <c r="Q20" s="19"/>
    </row>
    <row r="21" spans="1:17">
      <c r="A21" s="96" t="s">
        <v>16</v>
      </c>
      <c r="B21" s="96" t="s">
        <v>18</v>
      </c>
      <c r="C21" s="96" t="s">
        <v>100</v>
      </c>
      <c r="D21" s="96"/>
      <c r="E21" s="128" t="s">
        <v>184</v>
      </c>
      <c r="F21" s="129"/>
      <c r="G21" s="129"/>
      <c r="H21" s="129"/>
      <c r="I21" s="129"/>
      <c r="J21" s="130"/>
      <c r="L21" s="19"/>
      <c r="M21" s="19"/>
      <c r="N21" s="19"/>
      <c r="O21" s="19"/>
      <c r="P21" s="19"/>
      <c r="Q21" s="19"/>
    </row>
    <row r="22" spans="1:17" ht="48">
      <c r="A22" s="96" t="s">
        <v>16</v>
      </c>
      <c r="B22" s="96" t="s">
        <v>18</v>
      </c>
      <c r="C22" s="96" t="s">
        <v>100</v>
      </c>
      <c r="D22" s="96" t="s">
        <v>18</v>
      </c>
      <c r="E22" s="97" t="s">
        <v>185</v>
      </c>
      <c r="F22" s="98" t="s">
        <v>39</v>
      </c>
      <c r="G22" s="99" t="s">
        <v>174</v>
      </c>
      <c r="H22" s="100" t="s">
        <v>175</v>
      </c>
      <c r="I22" s="92" t="s">
        <v>202</v>
      </c>
      <c r="J22" s="102"/>
      <c r="L22" s="19"/>
      <c r="M22" s="19"/>
      <c r="N22" s="19"/>
      <c r="O22" s="19"/>
      <c r="P22" s="19"/>
      <c r="Q22" s="19"/>
    </row>
    <row r="23" spans="1:17" ht="56.25">
      <c r="A23" s="96" t="s">
        <v>16</v>
      </c>
      <c r="B23" s="96" t="s">
        <v>18</v>
      </c>
      <c r="C23" s="96" t="s">
        <v>100</v>
      </c>
      <c r="D23" s="96" t="s">
        <v>41</v>
      </c>
      <c r="E23" s="97" t="s">
        <v>186</v>
      </c>
      <c r="F23" s="98" t="s">
        <v>39</v>
      </c>
      <c r="G23" s="99" t="s">
        <v>174</v>
      </c>
      <c r="H23" s="98" t="s">
        <v>187</v>
      </c>
      <c r="I23" s="92" t="s">
        <v>203</v>
      </c>
      <c r="J23" s="102"/>
      <c r="L23" s="19"/>
      <c r="M23" s="19"/>
      <c r="N23" s="19"/>
      <c r="O23" s="19"/>
      <c r="P23" s="19"/>
      <c r="Q23" s="19"/>
    </row>
    <row r="24" spans="1:17" ht="60.75" customHeight="1">
      <c r="A24" s="96" t="s">
        <v>16</v>
      </c>
      <c r="B24" s="96" t="s">
        <v>18</v>
      </c>
      <c r="C24" s="96" t="s">
        <v>100</v>
      </c>
      <c r="D24" s="96" t="s">
        <v>42</v>
      </c>
      <c r="E24" s="97" t="s">
        <v>188</v>
      </c>
      <c r="F24" s="98" t="s">
        <v>39</v>
      </c>
      <c r="G24" s="99" t="s">
        <v>174</v>
      </c>
      <c r="H24" s="100" t="s">
        <v>175</v>
      </c>
      <c r="I24" s="92" t="s">
        <v>207</v>
      </c>
      <c r="J24" s="102"/>
    </row>
    <row r="25" spans="1:17">
      <c r="A25" s="96" t="s">
        <v>16</v>
      </c>
      <c r="B25" s="96" t="s">
        <v>18</v>
      </c>
      <c r="C25" s="96" t="s">
        <v>96</v>
      </c>
      <c r="D25" s="96"/>
      <c r="E25" s="128" t="s">
        <v>189</v>
      </c>
      <c r="F25" s="129"/>
      <c r="G25" s="129"/>
      <c r="H25" s="129"/>
      <c r="I25" s="129"/>
      <c r="J25" s="130"/>
    </row>
    <row r="26" spans="1:17" ht="62.25" customHeight="1">
      <c r="A26" s="96" t="s">
        <v>16</v>
      </c>
      <c r="B26" s="96" t="s">
        <v>18</v>
      </c>
      <c r="C26" s="96" t="s">
        <v>96</v>
      </c>
      <c r="D26" s="96" t="s">
        <v>18</v>
      </c>
      <c r="E26" s="97" t="s">
        <v>190</v>
      </c>
      <c r="F26" s="98" t="s">
        <v>39</v>
      </c>
      <c r="G26" s="99" t="s">
        <v>174</v>
      </c>
      <c r="H26" s="98" t="s">
        <v>191</v>
      </c>
      <c r="I26" s="92" t="s">
        <v>205</v>
      </c>
      <c r="J26" s="92"/>
    </row>
    <row r="27" spans="1:17" ht="60">
      <c r="A27" s="96" t="s">
        <v>16</v>
      </c>
      <c r="B27" s="96" t="s">
        <v>18</v>
      </c>
      <c r="C27" s="96" t="s">
        <v>96</v>
      </c>
      <c r="D27" s="96" t="s">
        <v>41</v>
      </c>
      <c r="E27" s="97" t="s">
        <v>192</v>
      </c>
      <c r="F27" s="98" t="s">
        <v>39</v>
      </c>
      <c r="G27" s="99" t="s">
        <v>174</v>
      </c>
      <c r="H27" s="98" t="s">
        <v>193</v>
      </c>
      <c r="I27" s="92" t="s">
        <v>206</v>
      </c>
      <c r="J27" s="92" t="s">
        <v>46</v>
      </c>
    </row>
    <row r="28" spans="1:17" ht="33.75">
      <c r="A28" s="96" t="s">
        <v>16</v>
      </c>
      <c r="B28" s="96" t="s">
        <v>18</v>
      </c>
      <c r="C28" s="96" t="s">
        <v>96</v>
      </c>
      <c r="D28" s="96" t="s">
        <v>42</v>
      </c>
      <c r="E28" s="97" t="s">
        <v>194</v>
      </c>
      <c r="F28" s="98" t="s">
        <v>39</v>
      </c>
      <c r="G28" s="99" t="s">
        <v>174</v>
      </c>
      <c r="H28" s="98" t="s">
        <v>195</v>
      </c>
      <c r="I28" s="134" t="s">
        <v>49</v>
      </c>
      <c r="J28" s="136" t="s">
        <v>46</v>
      </c>
    </row>
    <row r="29" spans="1:17" ht="56.25">
      <c r="A29" s="96" t="s">
        <v>16</v>
      </c>
      <c r="B29" s="96" t="s">
        <v>18</v>
      </c>
      <c r="C29" s="96" t="s">
        <v>96</v>
      </c>
      <c r="D29" s="96" t="s">
        <v>45</v>
      </c>
      <c r="E29" s="97" t="s">
        <v>196</v>
      </c>
      <c r="F29" s="98" t="s">
        <v>39</v>
      </c>
      <c r="G29" s="99" t="s">
        <v>174</v>
      </c>
      <c r="H29" s="98" t="s">
        <v>197</v>
      </c>
      <c r="I29" s="135"/>
      <c r="J29" s="137"/>
    </row>
  </sheetData>
  <mergeCells count="14">
    <mergeCell ref="J8:J9"/>
    <mergeCell ref="C10:J10"/>
    <mergeCell ref="A6:I6"/>
    <mergeCell ref="A8:D8"/>
    <mergeCell ref="E8:E9"/>
    <mergeCell ref="F8:F9"/>
    <mergeCell ref="G8:G9"/>
    <mergeCell ref="H8:H9"/>
    <mergeCell ref="I8:I9"/>
    <mergeCell ref="E21:J21"/>
    <mergeCell ref="E25:J25"/>
    <mergeCell ref="E11:J11"/>
    <mergeCell ref="I28:I29"/>
    <mergeCell ref="J28:J29"/>
  </mergeCells>
  <pageMargins left="0.7" right="0.7" top="0.75" bottom="0.75" header="0.3" footer="0.3"/>
  <pageSetup paperSize="9" scale="52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3"/>
  <sheetViews>
    <sheetView view="pageBreakPreview" zoomScale="80" zoomScaleSheetLayoutView="80" workbookViewId="0">
      <selection activeCell="G16" sqref="G16"/>
    </sheetView>
  </sheetViews>
  <sheetFormatPr defaultRowHeight="15"/>
  <cols>
    <col min="3" max="3" width="22.85546875" customWidth="1"/>
    <col min="7" max="7" width="17.7109375" customWidth="1"/>
    <col min="11" max="11" width="14.5703125" customWidth="1"/>
  </cols>
  <sheetData>
    <row r="1" spans="1:11">
      <c r="A1" s="1"/>
      <c r="B1" s="1"/>
      <c r="C1" s="1"/>
      <c r="D1" s="1"/>
      <c r="E1" s="1"/>
      <c r="F1" s="1"/>
      <c r="G1" s="1"/>
      <c r="H1" s="1"/>
      <c r="I1" s="15" t="s">
        <v>52</v>
      </c>
      <c r="J1" s="1"/>
      <c r="K1" s="1"/>
    </row>
    <row r="2" spans="1:11">
      <c r="A2" s="1"/>
      <c r="B2" s="1"/>
      <c r="C2" s="1"/>
      <c r="D2" s="1"/>
      <c r="E2" s="1"/>
      <c r="F2" s="1"/>
      <c r="G2" s="1"/>
      <c r="H2" s="1"/>
      <c r="I2" s="15" t="s">
        <v>53</v>
      </c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5" t="s">
        <v>54</v>
      </c>
      <c r="J3" s="1"/>
      <c r="K3" s="1"/>
    </row>
    <row r="4" spans="1:11">
      <c r="A4" s="1"/>
      <c r="B4" s="1"/>
      <c r="C4" s="1"/>
      <c r="D4" s="1"/>
      <c r="E4" s="1"/>
      <c r="F4" s="1"/>
      <c r="G4" s="1"/>
      <c r="H4" s="1"/>
      <c r="I4" s="16" t="s">
        <v>55</v>
      </c>
      <c r="J4" s="1"/>
      <c r="K4" s="1"/>
    </row>
    <row r="5" spans="1:11">
      <c r="A5" s="1"/>
      <c r="B5" s="1"/>
      <c r="C5" s="6"/>
      <c r="D5" s="6"/>
      <c r="E5" s="6"/>
      <c r="F5" s="6"/>
      <c r="G5" s="6"/>
      <c r="H5" s="6"/>
      <c r="I5" s="16" t="s">
        <v>56</v>
      </c>
      <c r="J5" s="16"/>
      <c r="K5" s="16"/>
    </row>
    <row r="6" spans="1:11">
      <c r="A6" s="151" t="s">
        <v>57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</row>
    <row r="7" spans="1:11">
      <c r="A7" s="1"/>
      <c r="B7" s="1"/>
      <c r="C7" s="6"/>
      <c r="D7" s="6"/>
      <c r="E7" s="6"/>
      <c r="F7" s="6"/>
      <c r="G7" s="6"/>
      <c r="H7" s="6"/>
      <c r="I7" s="6"/>
      <c r="J7" s="6"/>
      <c r="K7" s="6"/>
    </row>
    <row r="8" spans="1:11">
      <c r="A8" s="153" t="s">
        <v>6</v>
      </c>
      <c r="B8" s="153"/>
      <c r="C8" s="148" t="s">
        <v>58</v>
      </c>
      <c r="D8" s="148" t="s">
        <v>59</v>
      </c>
      <c r="E8" s="148" t="s">
        <v>60</v>
      </c>
      <c r="F8" s="148" t="s">
        <v>61</v>
      </c>
      <c r="G8" s="148" t="s">
        <v>62</v>
      </c>
      <c r="H8" s="148"/>
      <c r="I8" s="149"/>
      <c r="J8" s="149"/>
      <c r="K8" s="149"/>
    </row>
    <row r="9" spans="1:11">
      <c r="A9" s="154"/>
      <c r="B9" s="154"/>
      <c r="C9" s="155" t="s">
        <v>63</v>
      </c>
      <c r="D9" s="155" t="s">
        <v>59</v>
      </c>
      <c r="E9" s="148"/>
      <c r="F9" s="148"/>
      <c r="G9" s="148"/>
      <c r="H9" s="148"/>
      <c r="I9" s="149"/>
      <c r="J9" s="149"/>
      <c r="K9" s="150"/>
    </row>
    <row r="10" spans="1:11" ht="54" customHeight="1">
      <c r="A10" s="21" t="s">
        <v>14</v>
      </c>
      <c r="B10" s="21" t="s">
        <v>15</v>
      </c>
      <c r="C10" s="155"/>
      <c r="D10" s="155"/>
      <c r="E10" s="148"/>
      <c r="F10" s="148"/>
      <c r="G10" s="148"/>
      <c r="H10" s="148"/>
      <c r="I10" s="149"/>
      <c r="J10" s="149"/>
      <c r="K10" s="150"/>
    </row>
    <row r="11" spans="1:11" ht="67.5">
      <c r="A11" s="21">
        <v>6</v>
      </c>
      <c r="B11" s="21">
        <v>1</v>
      </c>
      <c r="C11" s="20" t="s">
        <v>137</v>
      </c>
      <c r="D11" s="20">
        <v>0</v>
      </c>
      <c r="E11" s="21">
        <v>0</v>
      </c>
      <c r="F11" s="21">
        <v>0</v>
      </c>
      <c r="G11" s="21">
        <v>0</v>
      </c>
      <c r="H11" s="21"/>
      <c r="I11" s="17"/>
      <c r="J11" s="17"/>
      <c r="K11" s="18"/>
    </row>
    <row r="12" spans="1:11">
      <c r="A12" s="148" t="s">
        <v>64</v>
      </c>
      <c r="B12" s="148"/>
      <c r="C12" s="148"/>
      <c r="D12" s="148"/>
      <c r="E12" s="148"/>
      <c r="F12" s="148"/>
      <c r="G12" s="148"/>
      <c r="H12" s="21"/>
      <c r="I12" s="17"/>
      <c r="J12" s="17"/>
      <c r="K12" s="18"/>
    </row>
    <row r="13" spans="1:11">
      <c r="I13" s="19"/>
    </row>
  </sheetData>
  <mergeCells count="12">
    <mergeCell ref="A12:G12"/>
    <mergeCell ref="K8:K10"/>
    <mergeCell ref="A6:K6"/>
    <mergeCell ref="A8:B9"/>
    <mergeCell ref="C8:C10"/>
    <mergeCell ref="D8:D10"/>
    <mergeCell ref="E8:E10"/>
    <mergeCell ref="F8:F10"/>
    <mergeCell ref="G8:G10"/>
    <mergeCell ref="H8:H10"/>
    <mergeCell ref="I8:I10"/>
    <mergeCell ref="J8:J10"/>
  </mergeCells>
  <pageMargins left="0.7" right="0.7" top="0.75" bottom="0.75" header="0.3" footer="0.3"/>
  <pageSetup paperSize="9" scale="68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3"/>
  <sheetViews>
    <sheetView view="pageBreakPreview" zoomScale="90" zoomScaleSheetLayoutView="90" workbookViewId="0">
      <selection activeCell="F21" sqref="F21"/>
    </sheetView>
  </sheetViews>
  <sheetFormatPr defaultRowHeight="15"/>
  <sheetData>
    <row r="1" spans="1:11">
      <c r="A1" s="1"/>
      <c r="B1" s="1"/>
      <c r="C1" s="1"/>
      <c r="D1" s="1"/>
      <c r="E1" s="1"/>
      <c r="F1" s="1"/>
      <c r="G1" s="1"/>
      <c r="H1" s="16"/>
      <c r="I1" s="15" t="s">
        <v>65</v>
      </c>
      <c r="J1" s="1"/>
      <c r="K1" s="1"/>
    </row>
    <row r="2" spans="1:11">
      <c r="A2" s="1"/>
      <c r="B2" s="1"/>
      <c r="C2" s="1"/>
      <c r="D2" s="1"/>
      <c r="E2" s="1"/>
      <c r="F2" s="1"/>
      <c r="G2" s="1"/>
      <c r="H2" s="16"/>
      <c r="I2" s="15" t="s">
        <v>53</v>
      </c>
      <c r="J2" s="1"/>
      <c r="K2" s="1"/>
    </row>
    <row r="3" spans="1:11">
      <c r="A3" s="1"/>
      <c r="B3" s="1"/>
      <c r="C3" s="1"/>
      <c r="D3" s="1"/>
      <c r="E3" s="1"/>
      <c r="F3" s="1"/>
      <c r="G3" s="1"/>
      <c r="H3" s="16"/>
      <c r="I3" s="15" t="s">
        <v>54</v>
      </c>
      <c r="J3" s="1"/>
      <c r="K3" s="1"/>
    </row>
    <row r="4" spans="1:11">
      <c r="A4" s="1"/>
      <c r="B4" s="1"/>
      <c r="C4" s="1"/>
      <c r="D4" s="1"/>
      <c r="E4" s="1"/>
      <c r="F4" s="1"/>
      <c r="G4" s="1"/>
      <c r="H4" s="16"/>
      <c r="I4" s="16" t="s">
        <v>55</v>
      </c>
      <c r="J4" s="1"/>
      <c r="K4" s="1"/>
    </row>
    <row r="5" spans="1:11">
      <c r="A5" s="1"/>
      <c r="B5" s="1"/>
      <c r="C5" s="1"/>
      <c r="D5" s="6"/>
      <c r="E5" s="6"/>
      <c r="F5" s="6"/>
      <c r="G5" s="6"/>
      <c r="H5" s="16"/>
      <c r="I5" s="16" t="s">
        <v>56</v>
      </c>
      <c r="J5" s="16"/>
      <c r="K5" s="16"/>
    </row>
    <row r="6" spans="1:11">
      <c r="A6" s="1"/>
      <c r="B6" s="1"/>
      <c r="C6" s="1"/>
      <c r="D6" s="6"/>
      <c r="E6" s="6"/>
      <c r="F6" s="6"/>
      <c r="G6" s="6"/>
      <c r="H6" s="6"/>
      <c r="I6" s="6"/>
      <c r="J6" s="6"/>
      <c r="K6" s="15"/>
    </row>
    <row r="7" spans="1:11">
      <c r="A7" s="159" t="s">
        <v>66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</row>
    <row r="8" spans="1:11">
      <c r="A8" s="1"/>
      <c r="B8" s="1"/>
      <c r="C8" s="1"/>
      <c r="D8" s="6"/>
      <c r="E8" s="6"/>
      <c r="F8" s="6"/>
      <c r="G8" s="6"/>
      <c r="H8" s="6"/>
      <c r="I8" s="6"/>
      <c r="J8" s="6"/>
      <c r="K8" s="6"/>
    </row>
    <row r="9" spans="1:11" ht="27" customHeight="1">
      <c r="A9" s="153" t="s">
        <v>6</v>
      </c>
      <c r="B9" s="153"/>
      <c r="C9" s="148" t="s">
        <v>67</v>
      </c>
      <c r="D9" s="148" t="s">
        <v>68</v>
      </c>
      <c r="E9" s="148" t="s">
        <v>69</v>
      </c>
      <c r="F9" s="148" t="s">
        <v>70</v>
      </c>
      <c r="G9" s="148" t="s">
        <v>71</v>
      </c>
      <c r="H9" s="148" t="s">
        <v>72</v>
      </c>
      <c r="I9" s="148" t="s">
        <v>73</v>
      </c>
      <c r="J9" s="148" t="s">
        <v>74</v>
      </c>
      <c r="K9" s="149"/>
    </row>
    <row r="10" spans="1:11" ht="33" customHeight="1">
      <c r="A10" s="21" t="s">
        <v>14</v>
      </c>
      <c r="B10" s="21" t="s">
        <v>15</v>
      </c>
      <c r="C10" s="161"/>
      <c r="D10" s="148" t="s">
        <v>63</v>
      </c>
      <c r="E10" s="148" t="s">
        <v>59</v>
      </c>
      <c r="F10" s="148"/>
      <c r="G10" s="148"/>
      <c r="H10" s="148"/>
      <c r="I10" s="148"/>
      <c r="J10" s="148"/>
      <c r="K10" s="149"/>
    </row>
    <row r="11" spans="1:11">
      <c r="A11" s="22" t="s">
        <v>16</v>
      </c>
      <c r="B11" s="22" t="s">
        <v>18</v>
      </c>
      <c r="C11" s="22"/>
      <c r="D11" s="156" t="s">
        <v>75</v>
      </c>
      <c r="E11" s="157"/>
      <c r="F11" s="157"/>
      <c r="G11" s="157"/>
      <c r="H11" s="157"/>
      <c r="I11" s="157"/>
      <c r="J11" s="158"/>
      <c r="K11" s="23"/>
    </row>
    <row r="12" spans="1:11">
      <c r="A12" s="22" t="s">
        <v>16</v>
      </c>
      <c r="B12" s="22" t="s">
        <v>41</v>
      </c>
      <c r="C12" s="22"/>
      <c r="D12" s="156" t="s">
        <v>75</v>
      </c>
      <c r="E12" s="157"/>
      <c r="F12" s="157"/>
      <c r="G12" s="157"/>
      <c r="H12" s="157"/>
      <c r="I12" s="157"/>
      <c r="J12" s="158"/>
      <c r="K12" s="23"/>
    </row>
    <row r="13" spans="1:11">
      <c r="A13" s="22" t="s">
        <v>16</v>
      </c>
      <c r="B13" s="22" t="s">
        <v>42</v>
      </c>
      <c r="C13" s="22"/>
      <c r="D13" s="156" t="s">
        <v>75</v>
      </c>
      <c r="E13" s="157"/>
      <c r="F13" s="157"/>
      <c r="G13" s="157"/>
      <c r="H13" s="157"/>
      <c r="I13" s="157"/>
      <c r="J13" s="158"/>
      <c r="K13" s="23"/>
    </row>
  </sheetData>
  <mergeCells count="14">
    <mergeCell ref="K9:K10"/>
    <mergeCell ref="D11:J11"/>
    <mergeCell ref="D12:J12"/>
    <mergeCell ref="D13:J13"/>
    <mergeCell ref="A7:K7"/>
    <mergeCell ref="A9:B9"/>
    <mergeCell ref="C9:C10"/>
    <mergeCell ref="D9:D10"/>
    <mergeCell ref="E9:E10"/>
    <mergeCell ref="F9:F10"/>
    <mergeCell ref="G9:G10"/>
    <mergeCell ref="H9:H10"/>
    <mergeCell ref="I9:I10"/>
    <mergeCell ref="J9:J10"/>
  </mergeCells>
  <pageMargins left="0.7" right="0.7" top="0.75" bottom="0.75" header="0.3" footer="0.3"/>
  <pageSetup paperSize="9" scale="8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27"/>
  <sheetViews>
    <sheetView view="pageBreakPreview" topLeftCell="A6" zoomScale="90" zoomScaleNormal="81" zoomScaleSheetLayoutView="90" workbookViewId="0">
      <selection activeCell="D18" sqref="D18"/>
    </sheetView>
  </sheetViews>
  <sheetFormatPr defaultRowHeight="15"/>
  <cols>
    <col min="1" max="1" width="4.7109375" customWidth="1"/>
    <col min="2" max="2" width="4.28515625" customWidth="1"/>
    <col min="3" max="3" width="5.140625" customWidth="1"/>
    <col min="4" max="4" width="3.7109375" customWidth="1"/>
    <col min="5" max="5" width="3.42578125" customWidth="1"/>
    <col min="6" max="6" width="19.7109375" customWidth="1"/>
    <col min="7" max="7" width="15.140625" customWidth="1"/>
    <col min="11" max="11" width="12.7109375" customWidth="1"/>
    <col min="12" max="12" width="7.140625" customWidth="1"/>
    <col min="18" max="18" width="10" customWidth="1"/>
  </cols>
  <sheetData>
    <row r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76</v>
      </c>
      <c r="O1" s="3"/>
      <c r="P1" s="3"/>
      <c r="Q1" s="3"/>
      <c r="R1" s="3"/>
    </row>
    <row r="2" spans="1:18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 t="s">
        <v>1</v>
      </c>
      <c r="O2" s="3"/>
      <c r="P2" s="3"/>
      <c r="Q2" s="3"/>
      <c r="R2" s="3"/>
    </row>
    <row r="3" spans="1:18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 t="s">
        <v>2</v>
      </c>
      <c r="O3" s="3"/>
      <c r="P3" s="3"/>
      <c r="Q3" s="3"/>
      <c r="R3" s="3"/>
    </row>
    <row r="4" spans="1:18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 t="s">
        <v>3</v>
      </c>
      <c r="O4" s="3"/>
      <c r="P4" s="3"/>
      <c r="Q4" s="3"/>
      <c r="R4" s="3"/>
    </row>
    <row r="5" spans="1:18">
      <c r="A5" s="1"/>
      <c r="B5" s="1"/>
      <c r="C5" s="1"/>
      <c r="D5" s="1"/>
      <c r="E5" s="6"/>
      <c r="F5" s="6"/>
      <c r="G5" s="6"/>
      <c r="H5" s="6"/>
      <c r="I5" s="6"/>
      <c r="J5" s="6"/>
      <c r="K5" s="6"/>
      <c r="L5" s="6"/>
      <c r="M5" s="1"/>
      <c r="N5" s="2" t="s">
        <v>4</v>
      </c>
      <c r="O5" s="3"/>
      <c r="P5" s="3"/>
      <c r="Q5" s="3"/>
      <c r="R5" s="3"/>
    </row>
    <row r="6" spans="1:18">
      <c r="A6" s="1"/>
      <c r="B6" s="1"/>
      <c r="C6" s="1"/>
      <c r="D6" s="1"/>
      <c r="E6" s="6"/>
      <c r="F6" s="6"/>
      <c r="G6" s="6"/>
      <c r="H6" s="6"/>
      <c r="I6" s="6"/>
      <c r="J6" s="6"/>
      <c r="K6" s="6"/>
      <c r="L6" s="6"/>
      <c r="M6" s="15"/>
      <c r="N6" s="6"/>
      <c r="O6" s="6"/>
      <c r="P6" s="3"/>
      <c r="Q6" s="3"/>
      <c r="R6" s="3"/>
    </row>
    <row r="7" spans="1:18">
      <c r="A7" s="1"/>
      <c r="B7" s="1"/>
      <c r="C7" s="1"/>
      <c r="D7" s="1"/>
      <c r="E7" s="162" t="s">
        <v>77</v>
      </c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3"/>
      <c r="Q7" s="3"/>
      <c r="R7" s="3"/>
    </row>
    <row r="8" spans="1:18" ht="36" customHeight="1">
      <c r="A8" s="148" t="s">
        <v>6</v>
      </c>
      <c r="B8" s="148"/>
      <c r="C8" s="148"/>
      <c r="D8" s="148"/>
      <c r="E8" s="148"/>
      <c r="F8" s="144" t="s">
        <v>78</v>
      </c>
      <c r="G8" s="144" t="s">
        <v>30</v>
      </c>
      <c r="H8" s="144" t="s">
        <v>79</v>
      </c>
      <c r="I8" s="144"/>
      <c r="J8" s="144"/>
      <c r="K8" s="144"/>
      <c r="L8" s="144"/>
      <c r="M8" s="144" t="s">
        <v>80</v>
      </c>
      <c r="N8" s="144"/>
      <c r="O8" s="144"/>
      <c r="P8" s="166" t="s">
        <v>81</v>
      </c>
      <c r="Q8" s="167"/>
      <c r="R8" s="24" t="s">
        <v>82</v>
      </c>
    </row>
    <row r="9" spans="1:18" ht="63.75" customHeight="1">
      <c r="A9" s="21" t="s">
        <v>14</v>
      </c>
      <c r="B9" s="21" t="s">
        <v>15</v>
      </c>
      <c r="C9" s="21" t="s">
        <v>35</v>
      </c>
      <c r="D9" s="21" t="s">
        <v>36</v>
      </c>
      <c r="E9" s="21" t="s">
        <v>83</v>
      </c>
      <c r="F9" s="145" t="s">
        <v>59</v>
      </c>
      <c r="G9" s="144"/>
      <c r="H9" s="9" t="s">
        <v>67</v>
      </c>
      <c r="I9" s="9" t="s">
        <v>84</v>
      </c>
      <c r="J9" s="9" t="s">
        <v>85</v>
      </c>
      <c r="K9" s="9" t="s">
        <v>86</v>
      </c>
      <c r="L9" s="9" t="s">
        <v>87</v>
      </c>
      <c r="M9" s="9" t="s">
        <v>71</v>
      </c>
      <c r="N9" s="25" t="s">
        <v>88</v>
      </c>
      <c r="O9" s="9" t="s">
        <v>89</v>
      </c>
      <c r="P9" s="26" t="s">
        <v>90</v>
      </c>
      <c r="Q9" s="26" t="s">
        <v>90</v>
      </c>
      <c r="R9" s="27"/>
    </row>
    <row r="10" spans="1:18" ht="18" customHeight="1">
      <c r="A10" s="148">
        <v>6</v>
      </c>
      <c r="B10" s="148"/>
      <c r="C10" s="148"/>
      <c r="D10" s="148"/>
      <c r="E10" s="148"/>
      <c r="F10" s="168" t="s">
        <v>91</v>
      </c>
      <c r="G10" s="28" t="s">
        <v>92</v>
      </c>
      <c r="H10" s="9"/>
      <c r="I10" s="9"/>
      <c r="J10" s="9"/>
      <c r="K10" s="9"/>
      <c r="L10" s="9"/>
      <c r="M10" s="29"/>
      <c r="N10" s="29"/>
      <c r="O10" s="29"/>
      <c r="P10" s="12"/>
      <c r="Q10" s="12"/>
      <c r="R10" s="27"/>
    </row>
    <row r="11" spans="1:18" ht="20.25" customHeight="1">
      <c r="A11" s="148"/>
      <c r="B11" s="148"/>
      <c r="C11" s="148"/>
      <c r="D11" s="148"/>
      <c r="E11" s="148"/>
      <c r="F11" s="168"/>
      <c r="G11" s="30"/>
      <c r="H11" s="9"/>
      <c r="I11" s="9"/>
      <c r="J11" s="9"/>
      <c r="K11" s="9"/>
      <c r="L11" s="9"/>
      <c r="M11" s="31"/>
      <c r="N11" s="31"/>
      <c r="O11" s="31"/>
      <c r="P11" s="12"/>
      <c r="Q11" s="12"/>
      <c r="R11" s="27"/>
    </row>
    <row r="12" spans="1:18">
      <c r="A12" s="32"/>
      <c r="B12" s="32"/>
      <c r="C12" s="32"/>
      <c r="D12" s="32"/>
      <c r="E12" s="32"/>
      <c r="F12" s="163" t="s">
        <v>93</v>
      </c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5"/>
      <c r="R12" s="27"/>
    </row>
    <row r="13" spans="1:18" ht="45">
      <c r="A13" s="79" t="s">
        <v>16</v>
      </c>
      <c r="B13" s="79" t="s">
        <v>18</v>
      </c>
      <c r="C13" s="79" t="s">
        <v>37</v>
      </c>
      <c r="D13" s="79"/>
      <c r="E13" s="79"/>
      <c r="F13" s="11" t="s">
        <v>38</v>
      </c>
      <c r="G13" s="30" t="s">
        <v>94</v>
      </c>
      <c r="H13" s="77"/>
      <c r="I13" s="78"/>
      <c r="J13" s="78"/>
      <c r="K13" s="78"/>
      <c r="L13" s="77"/>
      <c r="M13" s="31">
        <f>SUM(M14:M19)</f>
        <v>3729.9</v>
      </c>
      <c r="N13" s="31">
        <f t="shared" ref="N13:O13" si="0">SUM(N14:N19)</f>
        <v>3729.9</v>
      </c>
      <c r="O13" s="31">
        <f t="shared" si="0"/>
        <v>3659.5</v>
      </c>
      <c r="P13" s="24"/>
      <c r="Q13" s="24"/>
      <c r="R13" s="12"/>
    </row>
    <row r="14" spans="1:18" ht="93" customHeight="1">
      <c r="A14" s="78" t="s">
        <v>16</v>
      </c>
      <c r="B14" s="78" t="s">
        <v>18</v>
      </c>
      <c r="C14" s="78" t="s">
        <v>37</v>
      </c>
      <c r="D14" s="78">
        <v>3</v>
      </c>
      <c r="E14" s="78"/>
      <c r="F14" s="13" t="s">
        <v>95</v>
      </c>
      <c r="G14" s="30" t="s">
        <v>94</v>
      </c>
      <c r="H14" s="77">
        <v>456</v>
      </c>
      <c r="I14" s="78" t="s">
        <v>96</v>
      </c>
      <c r="J14" s="78" t="s">
        <v>97</v>
      </c>
      <c r="K14" s="78" t="s">
        <v>98</v>
      </c>
      <c r="L14" s="77" t="s">
        <v>99</v>
      </c>
      <c r="M14" s="31">
        <v>1668.7</v>
      </c>
      <c r="N14" s="31">
        <v>1668.7</v>
      </c>
      <c r="O14" s="31">
        <v>1664.8</v>
      </c>
      <c r="P14" s="24"/>
      <c r="Q14" s="24"/>
      <c r="R14" s="14"/>
    </row>
    <row r="15" spans="1:18" ht="90.75" customHeight="1">
      <c r="A15" s="78" t="s">
        <v>16</v>
      </c>
      <c r="B15" s="78" t="s">
        <v>18</v>
      </c>
      <c r="C15" s="78" t="s">
        <v>37</v>
      </c>
      <c r="D15" s="78">
        <v>6</v>
      </c>
      <c r="E15" s="78"/>
      <c r="F15" s="13" t="s">
        <v>149</v>
      </c>
      <c r="G15" s="30" t="s">
        <v>94</v>
      </c>
      <c r="H15" s="77">
        <v>456</v>
      </c>
      <c r="I15" s="78" t="s">
        <v>96</v>
      </c>
      <c r="J15" s="78" t="s">
        <v>101</v>
      </c>
      <c r="K15" s="78" t="s">
        <v>150</v>
      </c>
      <c r="L15" s="77" t="s">
        <v>151</v>
      </c>
      <c r="M15" s="31">
        <v>362.5</v>
      </c>
      <c r="N15" s="31">
        <v>362.5</v>
      </c>
      <c r="O15" s="31">
        <v>362.5</v>
      </c>
      <c r="P15" s="24"/>
      <c r="Q15" s="24"/>
      <c r="R15" s="14"/>
    </row>
    <row r="16" spans="1:18" ht="45">
      <c r="A16" s="78" t="s">
        <v>16</v>
      </c>
      <c r="B16" s="78" t="s">
        <v>18</v>
      </c>
      <c r="C16" s="114" t="s">
        <v>100</v>
      </c>
      <c r="D16" s="114"/>
      <c r="E16" s="114"/>
      <c r="F16" s="87" t="s">
        <v>152</v>
      </c>
      <c r="G16" s="30" t="s">
        <v>94</v>
      </c>
      <c r="H16" s="77">
        <v>456</v>
      </c>
      <c r="I16" s="78" t="s">
        <v>96</v>
      </c>
      <c r="J16" s="86">
        <v>14</v>
      </c>
      <c r="K16" s="78" t="s">
        <v>155</v>
      </c>
      <c r="L16" s="86">
        <v>244</v>
      </c>
      <c r="M16" s="88">
        <v>45</v>
      </c>
      <c r="N16" s="86">
        <v>45</v>
      </c>
      <c r="O16" s="86">
        <v>44.8</v>
      </c>
      <c r="P16" s="86"/>
      <c r="Q16" s="86"/>
      <c r="R16" s="86"/>
    </row>
    <row r="17" spans="1:18" ht="67.5">
      <c r="A17" s="78" t="s">
        <v>16</v>
      </c>
      <c r="B17" s="78" t="s">
        <v>18</v>
      </c>
      <c r="C17" s="114" t="s">
        <v>37</v>
      </c>
      <c r="D17" s="114"/>
      <c r="E17" s="114"/>
      <c r="F17" s="87" t="s">
        <v>153</v>
      </c>
      <c r="G17" s="30" t="s">
        <v>94</v>
      </c>
      <c r="H17" s="77">
        <v>456</v>
      </c>
      <c r="I17" s="78" t="s">
        <v>96</v>
      </c>
      <c r="J17" s="86">
        <v>14</v>
      </c>
      <c r="K17" s="78" t="s">
        <v>156</v>
      </c>
      <c r="L17" s="86">
        <v>612</v>
      </c>
      <c r="M17" s="88">
        <v>510</v>
      </c>
      <c r="N17" s="86">
        <v>510</v>
      </c>
      <c r="O17" s="86">
        <v>443.7</v>
      </c>
      <c r="P17" s="86"/>
      <c r="Q17" s="86"/>
      <c r="R17" s="86"/>
    </row>
    <row r="18" spans="1:18" ht="45">
      <c r="A18" s="78" t="s">
        <v>16</v>
      </c>
      <c r="B18" s="78" t="s">
        <v>18</v>
      </c>
      <c r="C18" s="114"/>
      <c r="D18" s="114"/>
      <c r="E18" s="114"/>
      <c r="F18" s="87" t="s">
        <v>154</v>
      </c>
      <c r="G18" s="30" t="s">
        <v>94</v>
      </c>
      <c r="H18" s="77">
        <v>456</v>
      </c>
      <c r="I18" s="78" t="s">
        <v>96</v>
      </c>
      <c r="J18" s="86">
        <v>14</v>
      </c>
      <c r="K18" s="78" t="s">
        <v>157</v>
      </c>
      <c r="L18" s="86">
        <v>811</v>
      </c>
      <c r="M18" s="88">
        <v>1109.4000000000001</v>
      </c>
      <c r="N18" s="86">
        <v>1109.4000000000001</v>
      </c>
      <c r="O18" s="86">
        <v>1109.4000000000001</v>
      </c>
      <c r="P18" s="86"/>
      <c r="Q18" s="86"/>
      <c r="R18" s="86"/>
    </row>
    <row r="19" spans="1:18" ht="45">
      <c r="A19" s="78" t="s">
        <v>16</v>
      </c>
      <c r="B19" s="78" t="s">
        <v>18</v>
      </c>
      <c r="C19" s="114" t="s">
        <v>37</v>
      </c>
      <c r="D19" s="114" t="s">
        <v>42</v>
      </c>
      <c r="E19" s="114"/>
      <c r="F19" s="87" t="s">
        <v>158</v>
      </c>
      <c r="G19" s="30" t="s">
        <v>94</v>
      </c>
      <c r="H19" s="77">
        <v>456</v>
      </c>
      <c r="I19" s="78" t="s">
        <v>96</v>
      </c>
      <c r="J19" s="86">
        <v>14</v>
      </c>
      <c r="K19" s="78" t="s">
        <v>159</v>
      </c>
      <c r="L19" s="86">
        <v>244</v>
      </c>
      <c r="M19" s="88">
        <v>34.299999999999997</v>
      </c>
      <c r="N19" s="86">
        <v>34.299999999999997</v>
      </c>
      <c r="O19" s="86">
        <v>34.299999999999997</v>
      </c>
      <c r="P19" s="86"/>
      <c r="Q19" s="86"/>
      <c r="R19" s="86"/>
    </row>
    <row r="20" spans="1:18">
      <c r="A20" s="81"/>
      <c r="B20" s="81"/>
      <c r="C20" s="81"/>
      <c r="D20" s="81"/>
      <c r="E20" s="81"/>
      <c r="F20" s="84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</row>
    <row r="21" spans="1:18">
      <c r="A21" s="81"/>
      <c r="B21" s="81"/>
      <c r="C21" s="81"/>
      <c r="D21" s="81"/>
      <c r="E21" s="81"/>
      <c r="F21" s="84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</row>
    <row r="22" spans="1:18">
      <c r="A22" s="81"/>
      <c r="B22" s="81"/>
      <c r="C22" s="81"/>
      <c r="D22" s="81"/>
      <c r="E22" s="81"/>
      <c r="F22" s="84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</row>
    <row r="23" spans="1:18">
      <c r="A23" s="81"/>
      <c r="B23" s="81"/>
      <c r="C23" s="81"/>
      <c r="D23" s="81"/>
      <c r="E23" s="81"/>
      <c r="F23" s="84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</row>
    <row r="24" spans="1:18">
      <c r="A24" s="81"/>
      <c r="B24" s="81"/>
      <c r="C24" s="81"/>
      <c r="D24" s="81"/>
      <c r="E24" s="81"/>
      <c r="F24" s="84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</row>
    <row r="25" spans="1:18">
      <c r="A25" s="82"/>
      <c r="B25" s="82"/>
      <c r="C25" s="82"/>
      <c r="D25" s="82"/>
      <c r="E25" s="82"/>
      <c r="F25" s="84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</row>
    <row r="26" spans="1:18">
      <c r="A26" s="83"/>
      <c r="B26" s="83"/>
      <c r="C26" s="83"/>
      <c r="D26" s="83"/>
      <c r="E26" s="83"/>
      <c r="F26" s="85"/>
    </row>
    <row r="27" spans="1:18">
      <c r="F27" s="85"/>
    </row>
  </sheetData>
  <mergeCells count="14">
    <mergeCell ref="F12:Q12"/>
    <mergeCell ref="P8:Q8"/>
    <mergeCell ref="A10:A11"/>
    <mergeCell ref="B10:B11"/>
    <mergeCell ref="C10:C11"/>
    <mergeCell ref="D10:D11"/>
    <mergeCell ref="E10:E11"/>
    <mergeCell ref="F10:F11"/>
    <mergeCell ref="E7:O7"/>
    <mergeCell ref="A8:E8"/>
    <mergeCell ref="F8:F9"/>
    <mergeCell ref="G8:G9"/>
    <mergeCell ref="H8:L8"/>
    <mergeCell ref="M8:O8"/>
  </mergeCells>
  <pageMargins left="0.7" right="0.7" top="0.75" bottom="0.75" header="0.3" footer="0.3"/>
  <pageSetup paperSize="9" scale="5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9"/>
  <sheetViews>
    <sheetView view="pageBreakPreview" zoomScale="88" zoomScaleSheetLayoutView="88" workbookViewId="0">
      <selection activeCell="D25" sqref="D25"/>
    </sheetView>
  </sheetViews>
  <sheetFormatPr defaultRowHeight="15"/>
  <cols>
    <col min="3" max="3" width="22.85546875" customWidth="1"/>
    <col min="4" max="4" width="36.42578125" customWidth="1"/>
    <col min="5" max="5" width="15.85546875" customWidth="1"/>
    <col min="6" max="6" width="13.5703125" customWidth="1"/>
  </cols>
  <sheetData>
    <row r="1" spans="1:7">
      <c r="A1" s="5"/>
      <c r="B1" s="5"/>
      <c r="C1" s="5"/>
      <c r="D1" s="5"/>
      <c r="E1" s="2" t="s">
        <v>102</v>
      </c>
    </row>
    <row r="2" spans="1:7">
      <c r="A2" s="5"/>
      <c r="B2" s="5"/>
      <c r="C2" s="5"/>
      <c r="D2" s="5"/>
      <c r="E2" s="2" t="s">
        <v>1</v>
      </c>
    </row>
    <row r="3" spans="1:7">
      <c r="A3" s="5"/>
      <c r="B3" s="5"/>
      <c r="C3" s="5"/>
      <c r="D3" s="5"/>
      <c r="E3" s="2" t="s">
        <v>2</v>
      </c>
    </row>
    <row r="4" spans="1:7">
      <c r="A4" s="5"/>
      <c r="B4" s="5"/>
      <c r="C4" s="5"/>
      <c r="D4" s="5"/>
      <c r="E4" s="2" t="s">
        <v>3</v>
      </c>
    </row>
    <row r="5" spans="1:7">
      <c r="A5" s="5"/>
      <c r="B5" s="5"/>
      <c r="C5" s="5"/>
      <c r="D5" s="5"/>
      <c r="E5" s="2" t="s">
        <v>4</v>
      </c>
    </row>
    <row r="6" spans="1:7">
      <c r="A6" s="172" t="s">
        <v>103</v>
      </c>
      <c r="B6" s="173"/>
      <c r="C6" s="173"/>
      <c r="D6" s="173"/>
      <c r="E6" s="173"/>
      <c r="F6" s="173"/>
      <c r="G6" s="173"/>
    </row>
    <row r="7" spans="1:7">
      <c r="A7" s="5"/>
      <c r="B7" s="5"/>
      <c r="C7" s="5"/>
      <c r="D7" s="5"/>
      <c r="E7" s="5"/>
      <c r="F7" s="3"/>
      <c r="G7" s="5"/>
    </row>
    <row r="8" spans="1:7">
      <c r="A8" s="174" t="s">
        <v>6</v>
      </c>
      <c r="B8" s="175"/>
      <c r="C8" s="176" t="s">
        <v>104</v>
      </c>
      <c r="D8" s="176" t="s">
        <v>105</v>
      </c>
      <c r="E8" s="178" t="s">
        <v>106</v>
      </c>
      <c r="F8" s="178" t="s">
        <v>107</v>
      </c>
      <c r="G8" s="176" t="s">
        <v>108</v>
      </c>
    </row>
    <row r="9" spans="1:7">
      <c r="A9" s="174"/>
      <c r="B9" s="175"/>
      <c r="C9" s="177" t="s">
        <v>59</v>
      </c>
      <c r="D9" s="177"/>
      <c r="E9" s="179"/>
      <c r="F9" s="179"/>
      <c r="G9" s="176"/>
    </row>
    <row r="10" spans="1:7">
      <c r="A10" s="33" t="s">
        <v>14</v>
      </c>
      <c r="B10" s="33" t="s">
        <v>15</v>
      </c>
      <c r="C10" s="177"/>
      <c r="D10" s="177"/>
      <c r="E10" s="180"/>
      <c r="F10" s="180"/>
      <c r="G10" s="176"/>
    </row>
    <row r="11" spans="1:7">
      <c r="A11" s="169" t="s">
        <v>16</v>
      </c>
      <c r="B11" s="169" t="s">
        <v>18</v>
      </c>
      <c r="C11" s="171" t="s">
        <v>93</v>
      </c>
      <c r="D11" s="34" t="s">
        <v>92</v>
      </c>
      <c r="E11" s="35">
        <f>E14+E15</f>
        <v>3729.9</v>
      </c>
      <c r="F11" s="35">
        <f>F14+F15</f>
        <v>3659.5</v>
      </c>
      <c r="G11" s="36">
        <f>F11/E11*100</f>
        <v>98.112549934314586</v>
      </c>
    </row>
    <row r="12" spans="1:7">
      <c r="A12" s="169"/>
      <c r="B12" s="169"/>
      <c r="C12" s="171"/>
      <c r="D12" s="37" t="s">
        <v>109</v>
      </c>
      <c r="E12" s="35">
        <f>E14</f>
        <v>2110.5</v>
      </c>
      <c r="F12" s="35">
        <f>F14</f>
        <v>2106.4</v>
      </c>
      <c r="G12" s="36">
        <f t="shared" ref="G12:G15" si="0">F12/E12*100</f>
        <v>99.805733238569061</v>
      </c>
    </row>
    <row r="13" spans="1:7">
      <c r="A13" s="169"/>
      <c r="B13" s="169"/>
      <c r="C13" s="171"/>
      <c r="D13" s="40" t="s">
        <v>110</v>
      </c>
      <c r="E13" s="41"/>
      <c r="F13" s="36"/>
      <c r="G13" s="36"/>
    </row>
    <row r="14" spans="1:7">
      <c r="A14" s="169"/>
      <c r="B14" s="169"/>
      <c r="C14" s="171"/>
      <c r="D14" s="40" t="s">
        <v>111</v>
      </c>
      <c r="E14" s="35">
        <v>2110.5</v>
      </c>
      <c r="F14" s="38">
        <v>2106.4</v>
      </c>
      <c r="G14" s="36">
        <f t="shared" si="0"/>
        <v>99.805733238569061</v>
      </c>
    </row>
    <row r="15" spans="1:7">
      <c r="A15" s="169"/>
      <c r="B15" s="169"/>
      <c r="C15" s="171"/>
      <c r="D15" s="40" t="s">
        <v>112</v>
      </c>
      <c r="E15" s="35">
        <v>1619.4</v>
      </c>
      <c r="F15" s="38">
        <v>1553.1</v>
      </c>
      <c r="G15" s="36">
        <f t="shared" si="0"/>
        <v>95.905891070766941</v>
      </c>
    </row>
    <row r="16" spans="1:7">
      <c r="A16" s="169"/>
      <c r="B16" s="169"/>
      <c r="C16" s="171"/>
      <c r="D16" s="40" t="s">
        <v>113</v>
      </c>
      <c r="E16" s="41"/>
      <c r="F16" s="39"/>
      <c r="G16" s="36"/>
    </row>
    <row r="17" spans="1:7" ht="22.5">
      <c r="A17" s="169"/>
      <c r="B17" s="169"/>
      <c r="C17" s="171"/>
      <c r="D17" s="40" t="s">
        <v>114</v>
      </c>
      <c r="E17" s="41"/>
      <c r="F17" s="39"/>
      <c r="G17" s="36"/>
    </row>
    <row r="18" spans="1:7" ht="22.5">
      <c r="A18" s="169"/>
      <c r="B18" s="169"/>
      <c r="C18" s="171"/>
      <c r="D18" s="42" t="s">
        <v>115</v>
      </c>
      <c r="E18" s="41"/>
      <c r="F18" s="39"/>
      <c r="G18" s="36"/>
    </row>
    <row r="19" spans="1:7">
      <c r="A19" s="170"/>
      <c r="B19" s="170"/>
      <c r="C19" s="171"/>
      <c r="D19" s="42" t="s">
        <v>116</v>
      </c>
      <c r="E19" s="39"/>
      <c r="F19" s="43"/>
      <c r="G19" s="36"/>
    </row>
  </sheetData>
  <mergeCells count="10">
    <mergeCell ref="A11:A19"/>
    <mergeCell ref="B11:B19"/>
    <mergeCell ref="C11:C19"/>
    <mergeCell ref="A6:G6"/>
    <mergeCell ref="A8:B9"/>
    <mergeCell ref="C8:C10"/>
    <mergeCell ref="D8:D10"/>
    <mergeCell ref="E8:E10"/>
    <mergeCell ref="F8:F10"/>
    <mergeCell ref="G8:G10"/>
  </mergeCells>
  <pageMargins left="0.7" right="0.7" top="0.75" bottom="0.75" header="0.3" footer="0.3"/>
  <pageSetup paperSize="9" scale="7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1"/>
  <sheetViews>
    <sheetView view="pageBreakPreview" zoomScale="90" zoomScaleSheetLayoutView="90" workbookViewId="0">
      <selection activeCell="I14" sqref="I14"/>
    </sheetView>
  </sheetViews>
  <sheetFormatPr defaultRowHeight="15"/>
  <sheetData>
    <row r="1" spans="1:9">
      <c r="I1" s="2" t="s">
        <v>160</v>
      </c>
    </row>
    <row r="2" spans="1:9">
      <c r="I2" s="2" t="s">
        <v>1</v>
      </c>
    </row>
    <row r="3" spans="1:9">
      <c r="I3" s="2" t="s">
        <v>2</v>
      </c>
    </row>
    <row r="4" spans="1:9">
      <c r="I4" s="2" t="s">
        <v>3</v>
      </c>
    </row>
    <row r="5" spans="1:9">
      <c r="I5" s="2" t="s">
        <v>4</v>
      </c>
    </row>
    <row r="7" spans="1:9">
      <c r="A7" s="181" t="s">
        <v>117</v>
      </c>
      <c r="B7" s="182"/>
      <c r="C7" s="182"/>
      <c r="D7" s="182"/>
      <c r="E7" s="182"/>
      <c r="F7" s="182"/>
      <c r="G7" s="182"/>
      <c r="H7" s="182"/>
      <c r="I7" s="182"/>
    </row>
    <row r="8" spans="1:9">
      <c r="A8" s="44"/>
      <c r="B8" s="183"/>
      <c r="C8" s="183"/>
      <c r="D8" s="183"/>
      <c r="E8" s="183"/>
      <c r="F8" s="183"/>
      <c r="G8" s="44"/>
      <c r="H8" s="183"/>
      <c r="I8" s="183"/>
    </row>
    <row r="9" spans="1:9">
      <c r="A9" s="45" t="s">
        <v>118</v>
      </c>
      <c r="B9" s="184" t="s">
        <v>119</v>
      </c>
      <c r="C9" s="184"/>
      <c r="D9" s="184"/>
      <c r="E9" s="184" t="s">
        <v>120</v>
      </c>
      <c r="F9" s="184"/>
      <c r="G9" s="45" t="s">
        <v>121</v>
      </c>
      <c r="H9" s="185" t="s">
        <v>122</v>
      </c>
      <c r="I9" s="185"/>
    </row>
    <row r="10" spans="1:9" ht="90.75" customHeight="1">
      <c r="A10" s="45">
        <v>1</v>
      </c>
      <c r="B10" s="185" t="s">
        <v>123</v>
      </c>
      <c r="C10" s="185"/>
      <c r="D10" s="185"/>
      <c r="E10" s="184" t="s">
        <v>124</v>
      </c>
      <c r="F10" s="184"/>
      <c r="G10" s="45">
        <v>256</v>
      </c>
      <c r="H10" s="185" t="s">
        <v>125</v>
      </c>
      <c r="I10" s="185"/>
    </row>
    <row r="11" spans="1:9" ht="69" customHeight="1">
      <c r="A11" s="45">
        <v>2</v>
      </c>
      <c r="B11" s="186" t="s">
        <v>123</v>
      </c>
      <c r="C11" s="187"/>
      <c r="D11" s="188"/>
      <c r="E11" s="189" t="s">
        <v>161</v>
      </c>
      <c r="F11" s="184"/>
      <c r="G11" s="45">
        <v>991</v>
      </c>
      <c r="H11" s="185" t="s">
        <v>162</v>
      </c>
      <c r="I11" s="185"/>
    </row>
  </sheetData>
  <mergeCells count="13">
    <mergeCell ref="B10:D10"/>
    <mergeCell ref="E10:F10"/>
    <mergeCell ref="H10:I10"/>
    <mergeCell ref="B11:D11"/>
    <mergeCell ref="E11:F11"/>
    <mergeCell ref="H11:I11"/>
    <mergeCell ref="A7:I7"/>
    <mergeCell ref="B8:D8"/>
    <mergeCell ref="E8:F8"/>
    <mergeCell ref="H8:I8"/>
    <mergeCell ref="B9:D9"/>
    <mergeCell ref="E9:F9"/>
    <mergeCell ref="H9:I9"/>
  </mergeCells>
  <pageMargins left="0.7" right="0.7" top="0.75" bottom="0.75" header="0.3" footer="0.3"/>
  <pageSetup paperSize="9" scale="7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10"/>
  <sheetViews>
    <sheetView view="pageBreakPreview" zoomScale="80" zoomScaleSheetLayoutView="80" workbookViewId="0">
      <selection activeCell="E14" sqref="E14"/>
    </sheetView>
  </sheetViews>
  <sheetFormatPr defaultRowHeight="15"/>
  <cols>
    <col min="1" max="2" width="9.140625" style="47"/>
    <col min="3" max="3" width="26.42578125" style="47" customWidth="1"/>
    <col min="4" max="4" width="15.5703125" style="47" customWidth="1"/>
    <col min="5" max="5" width="16.140625" style="47" customWidth="1"/>
    <col min="6" max="6" width="16.28515625" style="47" customWidth="1"/>
    <col min="7" max="7" width="15.28515625" style="47" customWidth="1"/>
    <col min="8" max="8" width="12" style="47" customWidth="1"/>
    <col min="9" max="9" width="16" style="47" customWidth="1"/>
    <col min="10" max="10" width="21.140625" style="47" customWidth="1"/>
  </cols>
  <sheetData>
    <row r="1" spans="1:10">
      <c r="A1" s="191" t="s">
        <v>139</v>
      </c>
      <c r="B1" s="191"/>
      <c r="C1" s="191"/>
      <c r="D1" s="191"/>
      <c r="E1" s="191"/>
      <c r="F1" s="191"/>
      <c r="G1" s="191"/>
      <c r="H1" s="191"/>
      <c r="I1" s="191"/>
      <c r="J1" s="191"/>
    </row>
    <row r="3" spans="1:10">
      <c r="A3" s="191" t="s">
        <v>148</v>
      </c>
      <c r="B3" s="191"/>
      <c r="C3" s="191"/>
      <c r="D3" s="191"/>
      <c r="E3" s="191"/>
      <c r="F3" s="191"/>
      <c r="G3" s="191"/>
      <c r="H3" s="191"/>
      <c r="I3" s="191"/>
      <c r="J3" s="191"/>
    </row>
    <row r="5" spans="1:10" ht="13.5" customHeight="1">
      <c r="A5" s="192" t="s">
        <v>126</v>
      </c>
      <c r="B5" s="192"/>
      <c r="C5" s="192"/>
      <c r="D5" s="192"/>
      <c r="E5" s="192" t="s">
        <v>136</v>
      </c>
      <c r="F5" s="192"/>
      <c r="G5" s="192"/>
      <c r="H5" s="192"/>
      <c r="I5" s="192"/>
      <c r="J5" s="192"/>
    </row>
    <row r="7" spans="1:10" ht="78" customHeight="1">
      <c r="A7" s="190" t="s">
        <v>6</v>
      </c>
      <c r="B7" s="190"/>
      <c r="C7" s="190" t="s">
        <v>127</v>
      </c>
      <c r="D7" s="190" t="s">
        <v>128</v>
      </c>
      <c r="E7" s="190" t="s">
        <v>129</v>
      </c>
      <c r="F7" s="48" t="s">
        <v>130</v>
      </c>
      <c r="G7" s="48" t="s">
        <v>131</v>
      </c>
      <c r="H7" s="48" t="s">
        <v>132</v>
      </c>
      <c r="I7" s="48" t="s">
        <v>133</v>
      </c>
      <c r="J7" s="48" t="s">
        <v>134</v>
      </c>
    </row>
    <row r="8" spans="1:10">
      <c r="A8" s="48" t="s">
        <v>14</v>
      </c>
      <c r="B8" s="48" t="s">
        <v>15</v>
      </c>
      <c r="C8" s="190"/>
      <c r="D8" s="190"/>
      <c r="E8" s="190"/>
      <c r="F8" s="50"/>
      <c r="G8" s="48"/>
      <c r="H8" s="48"/>
      <c r="I8" s="48"/>
      <c r="J8" s="48"/>
    </row>
    <row r="9" spans="1:10">
      <c r="A9" s="59">
        <v>6</v>
      </c>
      <c r="B9" s="59"/>
      <c r="C9" s="60" t="s">
        <v>142</v>
      </c>
      <c r="D9" s="59"/>
      <c r="E9" s="59"/>
      <c r="F9" s="61">
        <f>G9*J9</f>
        <v>0.97</v>
      </c>
      <c r="G9" s="59">
        <v>0.97</v>
      </c>
      <c r="H9" s="59">
        <v>1</v>
      </c>
      <c r="I9" s="59">
        <v>1</v>
      </c>
      <c r="J9" s="63">
        <f>H9/I9</f>
        <v>1</v>
      </c>
    </row>
    <row r="10" spans="1:10" ht="93.75" customHeight="1">
      <c r="A10" s="46">
        <v>6</v>
      </c>
      <c r="B10" s="46">
        <v>1</v>
      </c>
      <c r="C10" s="49" t="s">
        <v>140</v>
      </c>
      <c r="D10" s="49" t="s">
        <v>138</v>
      </c>
      <c r="E10" s="46" t="s">
        <v>135</v>
      </c>
      <c r="F10" s="62">
        <f>G10*J10</f>
        <v>0.47039999999999998</v>
      </c>
      <c r="G10" s="62">
        <v>0.48</v>
      </c>
      <c r="H10" s="46">
        <v>1</v>
      </c>
      <c r="I10" s="46">
        <v>0.98</v>
      </c>
      <c r="J10" s="62">
        <v>0.98</v>
      </c>
    </row>
  </sheetData>
  <mergeCells count="8">
    <mergeCell ref="A7:B7"/>
    <mergeCell ref="C7:C8"/>
    <mergeCell ref="D7:D8"/>
    <mergeCell ref="E7:E8"/>
    <mergeCell ref="A1:J1"/>
    <mergeCell ref="A3:J3"/>
    <mergeCell ref="A5:D5"/>
    <mergeCell ref="E5:J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1</vt:lpstr>
      <vt:lpstr>2</vt:lpstr>
      <vt:lpstr>3</vt:lpstr>
      <vt:lpstr>4</vt:lpstr>
      <vt:lpstr>5</vt:lpstr>
      <vt:lpstr>6</vt:lpstr>
      <vt:lpstr>7</vt:lpstr>
      <vt:lpstr>8</vt:lpstr>
      <vt:lpstr>'8'!_GoBack</vt:lpstr>
      <vt:lpstr>'2'!Область_печати</vt:lpstr>
      <vt:lpstr>'5'!Область_печати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2021-03-11T07:50:35Z</dcterms:modified>
</cp:coreProperties>
</file>